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1340" windowHeight="8772" activeTab="3"/>
  </bookViews>
  <sheets>
    <sheet name="все" sheetId="1" r:id="rId1"/>
    <sheet name="ноэ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<sst xmlns="http://schemas.openxmlformats.org/spreadsheetml/2006/main" count="587" uniqueCount="228">
  <si>
    <t>№</t>
  </si>
  <si>
    <t>ДАТА</t>
  </si>
  <si>
    <t>Наименование</t>
  </si>
  <si>
    <t>№ п/ст, РП, ТП</t>
  </si>
  <si>
    <t>Наименование поврежденной линии,</t>
  </si>
  <si>
    <t xml:space="preserve"> оборудования</t>
  </si>
  <si>
    <t>6-10 кВ</t>
  </si>
  <si>
    <t>время</t>
  </si>
  <si>
    <t>Дефект</t>
  </si>
  <si>
    <t>Устранение повреждения</t>
  </si>
  <si>
    <t xml:space="preserve"> Откл.</t>
  </si>
  <si>
    <t>вкл</t>
  </si>
  <si>
    <t>дата</t>
  </si>
  <si>
    <t>Прод-ть</t>
  </si>
  <si>
    <t>пробой изоляции</t>
  </si>
  <si>
    <t>4 КВАРТАЛ 2010 года</t>
  </si>
  <si>
    <t>среднее по НОКЭ</t>
  </si>
  <si>
    <t>среднее по СФ</t>
  </si>
  <si>
    <t>среднее по БФ</t>
  </si>
  <si>
    <t>среднее по ВФ</t>
  </si>
  <si>
    <t>среднее по ЧФ</t>
  </si>
  <si>
    <t>среднее по НО</t>
  </si>
  <si>
    <t>ток</t>
  </si>
  <si>
    <t>напряжение</t>
  </si>
  <si>
    <t>РП - 30 откл. МВ на ТП - 453</t>
  </si>
  <si>
    <t xml:space="preserve">ВЛ 10 кВ </t>
  </si>
  <si>
    <t xml:space="preserve">КЛ - ВЛ 10 кВ </t>
  </si>
  <si>
    <t>порван стор. Орган.</t>
  </si>
  <si>
    <t>не обнаружена</t>
  </si>
  <si>
    <t>ПС "Прогресс" откл. Л - 17</t>
  </si>
  <si>
    <t>РП - 1 откл. Л - 6</t>
  </si>
  <si>
    <t>КЛ 10 кВ ТП - 25 - ТП - 62</t>
  </si>
  <si>
    <t>ПС "Прогресс" откл. Л - 12</t>
  </si>
  <si>
    <t xml:space="preserve">ПС "Русса" Л - 25 "земля" </t>
  </si>
  <si>
    <t>КЛ 10 кВ ПС "Русса" - РП - 3 (резерв)</t>
  </si>
  <si>
    <t>ПС "Окуловка" откл. Л - 1</t>
  </si>
  <si>
    <t>сети БЭС</t>
  </si>
  <si>
    <t>ПС "Прогресс" откл. Л - 15</t>
  </si>
  <si>
    <t>РП - 42 откл. ВВ на ТП - 202</t>
  </si>
  <si>
    <t>ВЛ 6 кВ пп5 - ТП - 164</t>
  </si>
  <si>
    <t>к.з. на ВЛ</t>
  </si>
  <si>
    <t>ПС "Марево" откл.МВ Л - 3</t>
  </si>
  <si>
    <t>КЛ 10 кВ ТП - 1 - ТП - 10</t>
  </si>
  <si>
    <t>ТП - 12</t>
  </si>
  <si>
    <t>трансформатор</t>
  </si>
  <si>
    <t>ПС "Антоново" откл. МВ ф.06</t>
  </si>
  <si>
    <t>ВЛ 6 кВ пп26 - ТП - 558</t>
  </si>
  <si>
    <t>ПС "Районная" откл. МВ ф.17</t>
  </si>
  <si>
    <t>КЛ 6 кВ ПС "Районная" - РП - 45, ф.17</t>
  </si>
  <si>
    <t>поврежд. трансформатора</t>
  </si>
  <si>
    <t>ПС "Валдай" откл. Л - 2</t>
  </si>
  <si>
    <t>каб. выход с ТП - 65 на ВЛ  Л - 2</t>
  </si>
  <si>
    <t>ПС "Чудово" откл. Л - 20</t>
  </si>
  <si>
    <t>КЛ 10 кВ ПС "Чудово" - ТП ОАО "Солнце"</t>
  </si>
  <si>
    <t>ПС "Чудово" откл. МВ Л - 14</t>
  </si>
  <si>
    <t>КЛ 10 кВ ТП - 13 - ТП - 39</t>
  </si>
  <si>
    <t>РП - 2 откл. МВ Л - 8</t>
  </si>
  <si>
    <t>ПС "Парфино"откл. Л - 8</t>
  </si>
  <si>
    <t>КЛ 10 кВ ТП - 13 - ТП - 17</t>
  </si>
  <si>
    <t>ПС "Марево" откл. Л - 3</t>
  </si>
  <si>
    <t>КЛ 10 кВ ТП - 6 - ТП - 9</t>
  </si>
  <si>
    <t>КЛ 6 кВ РП - 30 - ТП - 453</t>
  </si>
  <si>
    <t>Оперативная информация по отключениям в сетях 6/10 кВ за III квартал 2013 года.</t>
  </si>
  <si>
    <t>ПС "Хвойная" откл. Л - 4</t>
  </si>
  <si>
    <t xml:space="preserve">ТП - 18 РУ 10 кВ </t>
  </si>
  <si>
    <t>прбой опорного изолятора</t>
  </si>
  <si>
    <t>КЛ 10 кВ ТП - 96 - ТП - 108</t>
  </si>
  <si>
    <t>ПС "Пестово" откл. Л - 2</t>
  </si>
  <si>
    <t>ПС "Пестово" откл. Л - 3</t>
  </si>
  <si>
    <t>сбита опора</t>
  </si>
  <si>
    <t>ПС "Вишера" откл. Л - 17</t>
  </si>
  <si>
    <t>КЛ 10 кВ ТП -44 - ТП - 40</t>
  </si>
  <si>
    <t>ПС "Окуловка" откл. Л - 5</t>
  </si>
  <si>
    <t>птица на ВЛ</t>
  </si>
  <si>
    <t>РП - 2 откл. МВ на ТП - 34</t>
  </si>
  <si>
    <t>ВЛ 10 кВ ТП - 34 - ТП - 86</t>
  </si>
  <si>
    <t>отгорел провод</t>
  </si>
  <si>
    <t>ПС "Песь" откл. Л - 2</t>
  </si>
  <si>
    <t>ВЛ 10 кВ</t>
  </si>
  <si>
    <t>Гроза,ливень</t>
  </si>
  <si>
    <t>ПС "Пестово" откл.Л - 4</t>
  </si>
  <si>
    <t>ВЛ 10 кВ ТП - 50 - ТП - 78</t>
  </si>
  <si>
    <t>обрыв вязки</t>
  </si>
  <si>
    <t>ПС "Окуловка" откл. Л - 38</t>
  </si>
  <si>
    <t>ПС "Уторгош" откл. Л - 5</t>
  </si>
  <si>
    <t>сети МРСК</t>
  </si>
  <si>
    <t>ПС "Уторгош" откл. Л - 6</t>
  </si>
  <si>
    <t>ячейка трансформатора</t>
  </si>
  <si>
    <t>попадание молнии в ТП</t>
  </si>
  <si>
    <t>ПС "Пасад" откл. Л - 2</t>
  </si>
  <si>
    <t>ветка на ВЛ</t>
  </si>
  <si>
    <t>ВЛ 10 кВ ТП - 23 - Л - 2</t>
  </si>
  <si>
    <t>упало дерево на ВЛ</t>
  </si>
  <si>
    <t>ПС "Антоново" откл. МВ ф.10</t>
  </si>
  <si>
    <t>КЛ 6 кВ ТП - 299 - ТП - 131</t>
  </si>
  <si>
    <t>ПС "Районная" откл. МВ ф.57</t>
  </si>
  <si>
    <t>КЛ 6 кВ ПС "Районная" - РП - 15</t>
  </si>
  <si>
    <t>ПС Пестово" откл. Л - 2</t>
  </si>
  <si>
    <t>ВЛ 10 кВ ТП - 1 - Л - 2</t>
  </si>
  <si>
    <t>обрыв провода</t>
  </si>
  <si>
    <t>ПС "Огнеупоры" откл. МВ на Боровичи - 1,3</t>
  </si>
  <si>
    <t>ПС "Мошенское" откл. Л - 1</t>
  </si>
  <si>
    <t>ВЛ 10 кВ  опора №103 штыр. Изол</t>
  </si>
  <si>
    <t>ПС "Валдай" откл. Л - 7,15</t>
  </si>
  <si>
    <t>ПС "Пестово" яч. Л - 3</t>
  </si>
  <si>
    <t>ПС "Прогресс" секция II "земля"</t>
  </si>
  <si>
    <t>ВЛ 10 кВ РП - 1 - РП - 19</t>
  </si>
  <si>
    <t>в обходе</t>
  </si>
  <si>
    <t>ПС "Районная" откл. МВ ф.41</t>
  </si>
  <si>
    <t>КЛ 6 кВ ТП - 113 - ТП - 168</t>
  </si>
  <si>
    <t>ПС "Окуловка" откл. Л - 6</t>
  </si>
  <si>
    <t>ТП - 11 - ТП - 12</t>
  </si>
  <si>
    <t>ПС "Валдай" откл. Л - 18</t>
  </si>
  <si>
    <t>порван стор. Организацией</t>
  </si>
  <si>
    <t>ПС "Антоново" откл. МВ ф.5</t>
  </si>
  <si>
    <t>каб. выход РП - 36 на ВЛ ф.5</t>
  </si>
  <si>
    <t>ПС "Окуловка" откл. Л - 2</t>
  </si>
  <si>
    <t xml:space="preserve">Л 110 кВ </t>
  </si>
  <si>
    <t>КЛ 10 кВ ТП - 24 - ТП - 10</t>
  </si>
  <si>
    <t>ПС "Огнеупоры" откл.  Боровичи - 2</t>
  </si>
  <si>
    <t xml:space="preserve">КЛ - ВЛ - 6 кВ </t>
  </si>
  <si>
    <t>КЛ - ВЛ 6 кВ ЦРП - ТП - 128</t>
  </si>
  <si>
    <t>РП - 2 откл. яч. 3 Л - 8</t>
  </si>
  <si>
    <t>ВЛ 10 кВ ТП - 86 - ТП - 117</t>
  </si>
  <si>
    <t>повреждение изоляторов</t>
  </si>
  <si>
    <t>ПС "Демянск" откл. Л - 4</t>
  </si>
  <si>
    <t>ПС "Прогресс" откл. Л - 13</t>
  </si>
  <si>
    <t>КЛ 10 кВ ПС "Прогресс" - РП - 1</t>
  </si>
  <si>
    <t>КЛ 6 кВ РП - 4 - ТП - 98</t>
  </si>
  <si>
    <t>ПС "Мостищи" откл. МВ ф.03</t>
  </si>
  <si>
    <t>ВЛ 10 кВ пп28 - ПС "Мостищи"</t>
  </si>
  <si>
    <t>ударили опору(отгор.шл.)</t>
  </si>
  <si>
    <t>ПС "Неболочи" откл. Л - 5</t>
  </si>
  <si>
    <t>КЛ 6 кВ ТП - 32 - ТП - 138</t>
  </si>
  <si>
    <t>КЛ 6 кВ ТП - 131 - ТП - 299</t>
  </si>
  <si>
    <t>ПС "Антоново" откл. МВ ф.05</t>
  </si>
  <si>
    <t>ВЛ 6 кВ ТП - 629 - РП - 36</t>
  </si>
  <si>
    <t>РП - 2 откл. МВ на ТП - 66</t>
  </si>
  <si>
    <t>ПС "Русса" откл. Л - 9</t>
  </si>
  <si>
    <t>РП - 2 откл. МВ Л - 7</t>
  </si>
  <si>
    <t>КЛ 10 кВ ТП - 8 - ТП - 84</t>
  </si>
  <si>
    <t>ВЛ 10 кВ ТП - 3 - ТП - 5</t>
  </si>
  <si>
    <t>падение дерева на ВЛ</t>
  </si>
  <si>
    <t>молния ударила в ВЛ</t>
  </si>
  <si>
    <t>ПС "Валдай" откл. Л - 4</t>
  </si>
  <si>
    <t>РП - 2 откл. яч. № 3</t>
  </si>
  <si>
    <t>дерево на ВЛ</t>
  </si>
  <si>
    <t>ПС "Пестово" откл. Л - 4</t>
  </si>
  <si>
    <t>ПС "Русса" откл. Л - 8</t>
  </si>
  <si>
    <t xml:space="preserve">ПС "Валдай" откл. Л - 7 </t>
  </si>
  <si>
    <t>КЛ 10 кВ ТП - 55 - ТП - 35</t>
  </si>
  <si>
    <t>ПС"Окуловка" откл. Л - 6</t>
  </si>
  <si>
    <t>ТП - 10</t>
  </si>
  <si>
    <t>пробой оизолятора</t>
  </si>
  <si>
    <t>ПС "Пестово" откл. Л -3</t>
  </si>
  <si>
    <t>ПС "Пестово" откл. Л -5</t>
  </si>
  <si>
    <t>КЛ 10 кВ ПС "Русса" - ТП - 64 Л-8</t>
  </si>
  <si>
    <t>РП - 7 откл. МВ на ТП - 274</t>
  </si>
  <si>
    <t>КЛ 6 кВ РП - 7 - ТП - 274</t>
  </si>
  <si>
    <t>ПС "Антоново" откл. МВ ф.14</t>
  </si>
  <si>
    <t>КЛ 6 кВ РП - 2 - ТП - 70</t>
  </si>
  <si>
    <t>Великий Новгород III квартал 2013 года.</t>
  </si>
  <si>
    <t>ЧУДОВСКИЙ ФИЛИАЛ III квартал 2013 года</t>
  </si>
  <si>
    <t>ОКУЛОВСКИЙ ФИЛИАЛ  III квартал 2013 года</t>
  </si>
  <si>
    <t>ВАЛДАЙСКИЙ ФИЛИАЛ III квартал 2013 года.</t>
  </si>
  <si>
    <t>БОРОВИЧСКИЙ ФИЛИАЛ III квартал 2013 года.</t>
  </si>
  <si>
    <t>СТАРОРУССКИЙ ФИЛИАЛ III квартал 2013 года</t>
  </si>
  <si>
    <t>РП - 12 отключился  секционный МВ</t>
  </si>
  <si>
    <t>КЛ 10 кВ ТП - 488 - ТП- 398</t>
  </si>
  <si>
    <t>РП - 42 откл. ВВ на ТП -15,РП - 16</t>
  </si>
  <si>
    <t>каб. выход РП - 42 ВЛ ТП - 15,472</t>
  </si>
  <si>
    <t>ПС "Валдай" откл. Л - 13</t>
  </si>
  <si>
    <t>КЛ 10 кВ 2РП - 10 - ТП - 15</t>
  </si>
  <si>
    <t>ТП - 26</t>
  </si>
  <si>
    <t>Т - 2</t>
  </si>
  <si>
    <t>ПС "Огнеупоры" откл. Л - Боровичи - 1</t>
  </si>
  <si>
    <t>ПС "Огнеупоры" - РП - 4</t>
  </si>
  <si>
    <t>ПС "Окуловка - 1" откл. Л - 2</t>
  </si>
  <si>
    <t>КЛ 10 кВ ТП - 64 - ТП - 65</t>
  </si>
  <si>
    <t>порван сторонней орг.</t>
  </si>
  <si>
    <t>ПС "Огнеупоры" откл. Л - Боровичи - 6</t>
  </si>
  <si>
    <t>КЛ - ВЛ 6 кВ ПС Огнеупоры -ТП-123</t>
  </si>
  <si>
    <t>пробой концевой воронки</t>
  </si>
  <si>
    <t>РП - 15 откл. МВ на ТП - 181</t>
  </si>
  <si>
    <t>КЛ 6 кВ ТП - 188 - ТП - 181</t>
  </si>
  <si>
    <t>порван сторонней организацией</t>
  </si>
  <si>
    <t>ПС "Прогресс" откл. Л - 4</t>
  </si>
  <si>
    <t>КЛ 10 кВ ТП - 122 - РП - 5</t>
  </si>
  <si>
    <t>ПС "Валдай" откл. Л -15</t>
  </si>
  <si>
    <t>КЛ 6 кВ РП - 15  - ТП - 181</t>
  </si>
  <si>
    <t>порван при пр-ве земляных работ</t>
  </si>
  <si>
    <t>КЛ 10 кВ  ТП - 21 - ТП - 17</t>
  </si>
  <si>
    <t>КЛ 10 кВ ПС «Русса»  -  РП – 1,  Л-9</t>
  </si>
  <si>
    <t>КЛ- ВЛ 6 кВ ТП - 175 - ТП - 203</t>
  </si>
  <si>
    <t>ПС "Антоново" вывели с "землей"ф.13</t>
  </si>
  <si>
    <t>ПС "Огнеупоры" откл. Л - 1,2,3,4,5.</t>
  </si>
  <si>
    <t>КЛ 10 кВ ПС Валдай - РП - 10</t>
  </si>
  <si>
    <t>ПС "Русса" "земля" Л - 20</t>
  </si>
  <si>
    <t>КЛ 10 кВ ТП - 72 - ТП - 96</t>
  </si>
  <si>
    <t>РП - 2 откл. МВ Л - 9</t>
  </si>
  <si>
    <t>КЛ 10 кВ ТП - 81 - ТП - 87</t>
  </si>
  <si>
    <t>выход на ВЛ опора № 213</t>
  </si>
  <si>
    <t>птица на разряднике</t>
  </si>
  <si>
    <t>ПС "Чудово" откл. Л - 16</t>
  </si>
  <si>
    <t>ТП - 30</t>
  </si>
  <si>
    <t>пробой концевой  муфты</t>
  </si>
  <si>
    <t>РП - 2  ВН на ТП - 52</t>
  </si>
  <si>
    <t>ПС "Чудово" откл. Л - 14</t>
  </si>
  <si>
    <t>РП - 8 откл. МВ на ТП - 152</t>
  </si>
  <si>
    <t>КЛ 10 кВ РП - 8 - ТП - 152</t>
  </si>
  <si>
    <t>ТП - 2 откл. МВ на ТП - 159, "Боровичи-3"</t>
  </si>
  <si>
    <t>КЛ 6 кВ ТП - 159 - ТП - 128</t>
  </si>
  <si>
    <t>ПС "Русса" откл. МВ ф.20</t>
  </si>
  <si>
    <t>КЛ 10 кВ ТП - 23 - ТП - 54</t>
  </si>
  <si>
    <t>РП - 30 откл. МВ на ТП - 91</t>
  </si>
  <si>
    <t>КЛ- ВЛ 6 кВ ТП - 165(ст.) - ТП - 337</t>
  </si>
  <si>
    <t>КЛ 6 кВ ТП – 586 – ТП – 635(Б).</t>
  </si>
  <si>
    <t>РП – 30 откл. МВ на ТП - 91</t>
  </si>
  <si>
    <t>КЛ – ВЛ ТП – 165 – ТП - 337</t>
  </si>
  <si>
    <t>ТП – 172 откл. МВ на РП - 16</t>
  </si>
  <si>
    <t>ВЛ 10 кВ ТП - 110 - ТП - 267</t>
  </si>
  <si>
    <t>деревья в охранной зоне</t>
  </si>
  <si>
    <t>ПС "Огнеупоры" откл. Л - Боровичи-4</t>
  </si>
  <si>
    <t>ВЛ 10 кВ ТП - 39 - ТП - 82</t>
  </si>
  <si>
    <t>ТП – 7 каб. перемычка на Т- 1</t>
  </si>
  <si>
    <t>РП – 2 откл. МВ на ТП - 34</t>
  </si>
  <si>
    <t>КЛ - ВЛ</t>
  </si>
  <si>
    <t>ПС "Огнеупоры"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</si>
</sst>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;@"/>
    <numFmt numFmtId="169" formatCode="dd/mm/yy\ h:mm;@"/>
    <numFmt numFmtId="170" formatCode="[$-FC19]d\ mmmm\ yyyy\ &quot;г.&quot;"/>
    <numFmt numFmtId="171" formatCode="[h]:mm:ss;@"/>
    <numFmt numFmtId="172" formatCode="mmm/yyyy"/>
    <numFmt numFmtId="173" formatCode="h:mm:ss;@"/>
    <numFmt numFmtId="174" formatCode="0.00;[Red]0.00"/>
    <numFmt numFmtId="175" formatCode="0.00_ ;\-0.00\ "/>
  </numFmts>
  <fonts count="47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Times New Roman"/>
      <family val="1"/>
    </font>
    <font>
      <sz val="12"/>
      <name val="Times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69" fontId="0" fillId="0" borderId="0" xfId="0" applyNumberFormat="1" applyAlignment="1">
      <alignment/>
    </xf>
    <xf numFmtId="169" fontId="1" fillId="0" borderId="13" xfId="0" applyNumberFormat="1" applyFont="1" applyBorder="1" applyAlignment="1">
      <alignment vertical="top" wrapText="1"/>
    </xf>
    <xf numFmtId="0" fontId="0" fillId="0" borderId="15" xfId="0" applyBorder="1" applyAlignment="1">
      <alignment/>
    </xf>
    <xf numFmtId="169" fontId="0" fillId="0" borderId="15" xfId="0" applyNumberFormat="1" applyBorder="1" applyAlignment="1">
      <alignment/>
    </xf>
    <xf numFmtId="171" fontId="0" fillId="0" borderId="15" xfId="0" applyNumberFormat="1" applyBorder="1" applyAlignment="1">
      <alignment/>
    </xf>
    <xf numFmtId="0" fontId="2" fillId="0" borderId="15" xfId="0" applyFont="1" applyBorder="1" applyAlignment="1">
      <alignment/>
    </xf>
    <xf numFmtId="169" fontId="2" fillId="0" borderId="15" xfId="0" applyNumberFormat="1" applyFont="1" applyBorder="1" applyAlignment="1">
      <alignment/>
    </xf>
    <xf numFmtId="171" fontId="2" fillId="0" borderId="15" xfId="0" applyNumberFormat="1" applyFont="1" applyBorder="1" applyAlignment="1">
      <alignment/>
    </xf>
    <xf numFmtId="14" fontId="0" fillId="0" borderId="15" xfId="0" applyNumberForma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wrapText="1"/>
    </xf>
    <xf numFmtId="168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14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68" fontId="0" fillId="0" borderId="15" xfId="0" applyNumberFormat="1" applyFont="1" applyBorder="1" applyAlignment="1">
      <alignment/>
    </xf>
    <xf numFmtId="169" fontId="0" fillId="0" borderId="15" xfId="0" applyNumberFormat="1" applyFont="1" applyBorder="1" applyAlignment="1">
      <alignment/>
    </xf>
    <xf numFmtId="171" fontId="0" fillId="0" borderId="15" xfId="0" applyNumberFormat="1" applyFont="1" applyBorder="1" applyAlignment="1">
      <alignment/>
    </xf>
    <xf numFmtId="169" fontId="0" fillId="0" borderId="15" xfId="0" applyNumberFormat="1" applyFont="1" applyBorder="1" applyAlignment="1">
      <alignment horizontal="right"/>
    </xf>
    <xf numFmtId="14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6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/>
    </xf>
    <xf numFmtId="22" fontId="0" fillId="0" borderId="15" xfId="0" applyNumberFormat="1" applyFont="1" applyBorder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22" fontId="0" fillId="0" borderId="18" xfId="0" applyNumberFormat="1" applyFont="1" applyBorder="1" applyAlignment="1">
      <alignment horizontal="center"/>
    </xf>
    <xf numFmtId="171" fontId="0" fillId="0" borderId="16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8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9" fontId="1" fillId="0" borderId="0" xfId="0" applyNumberFormat="1" applyFont="1" applyBorder="1" applyAlignment="1">
      <alignment vertical="top" wrapText="1"/>
    </xf>
    <xf numFmtId="14" fontId="1" fillId="0" borderId="18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5" fillId="0" borderId="16" xfId="0" applyFont="1" applyBorder="1" applyAlignment="1">
      <alignment/>
    </xf>
    <xf numFmtId="0" fontId="1" fillId="0" borderId="20" xfId="0" applyFont="1" applyBorder="1" applyAlignment="1">
      <alignment/>
    </xf>
    <xf numFmtId="169" fontId="0" fillId="0" borderId="21" xfId="0" applyNumberFormat="1" applyBorder="1" applyAlignment="1">
      <alignment/>
    </xf>
    <xf numFmtId="2" fontId="0" fillId="0" borderId="0" xfId="0" applyNumberFormat="1" applyAlignment="1">
      <alignment/>
    </xf>
    <xf numFmtId="2" fontId="5" fillId="0" borderId="15" xfId="0" applyNumberFormat="1" applyFont="1" applyBorder="1" applyAlignment="1">
      <alignment horizontal="center" vertical="top" wrapText="1"/>
    </xf>
    <xf numFmtId="2" fontId="0" fillId="0" borderId="15" xfId="0" applyNumberForma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2" fontId="0" fillId="0" borderId="16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22" fontId="0" fillId="0" borderId="17" xfId="0" applyNumberFormat="1" applyFont="1" applyBorder="1" applyAlignment="1">
      <alignment horizontal="center"/>
    </xf>
    <xf numFmtId="169" fontId="4" fillId="0" borderId="15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22" fontId="7" fillId="0" borderId="17" xfId="0" applyNumberFormat="1" applyFont="1" applyBorder="1" applyAlignment="1">
      <alignment horizontal="center"/>
    </xf>
    <xf numFmtId="22" fontId="7" fillId="0" borderId="15" xfId="0" applyNumberFormat="1" applyFont="1" applyBorder="1" applyAlignment="1">
      <alignment horizontal="center"/>
    </xf>
    <xf numFmtId="14" fontId="0" fillId="0" borderId="18" xfId="0" applyNumberFormat="1" applyFont="1" applyBorder="1" applyAlignment="1">
      <alignment/>
    </xf>
    <xf numFmtId="169" fontId="0" fillId="0" borderId="16" xfId="0" applyNumberFormat="1" applyFont="1" applyBorder="1" applyAlignment="1">
      <alignment horizontal="right"/>
    </xf>
    <xf numFmtId="0" fontId="1" fillId="0" borderId="22" xfId="0" applyFont="1" applyBorder="1" applyAlignment="1">
      <alignment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/>
    </xf>
    <xf numFmtId="0" fontId="1" fillId="0" borderId="15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/>
    </xf>
    <xf numFmtId="22" fontId="0" fillId="0" borderId="24" xfId="0" applyNumberFormat="1" applyFont="1" applyBorder="1" applyAlignment="1">
      <alignment horizontal="center"/>
    </xf>
    <xf numFmtId="22" fontId="0" fillId="0" borderId="25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wrapText="1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22" fontId="0" fillId="0" borderId="19" xfId="0" applyNumberFormat="1" applyFont="1" applyBorder="1" applyAlignment="1">
      <alignment horizontal="center"/>
    </xf>
    <xf numFmtId="22" fontId="0" fillId="0" borderId="20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0" xfId="0" applyFont="1" applyBorder="1" applyAlignment="1">
      <alignment horizontal="center" vertical="top" wrapText="1"/>
    </xf>
    <xf numFmtId="171" fontId="0" fillId="0" borderId="15" xfId="0" applyNumberFormat="1" applyFill="1" applyBorder="1" applyAlignment="1">
      <alignment/>
    </xf>
    <xf numFmtId="169" fontId="0" fillId="0" borderId="15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0" fontId="1" fillId="0" borderId="15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1" fillId="0" borderId="23" xfId="0" applyFont="1" applyBorder="1" applyAlignment="1">
      <alignment/>
    </xf>
    <xf numFmtId="0" fontId="7" fillId="0" borderId="16" xfId="0" applyFont="1" applyBorder="1" applyAlignment="1">
      <alignment wrapText="1"/>
    </xf>
    <xf numFmtId="0" fontId="1" fillId="0" borderId="15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7" fillId="0" borderId="16" xfId="0" applyFont="1" applyBorder="1" applyAlignment="1">
      <alignment/>
    </xf>
    <xf numFmtId="0" fontId="1" fillId="0" borderId="17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/>
    </xf>
    <xf numFmtId="0" fontId="1" fillId="0" borderId="16" xfId="0" applyFont="1" applyBorder="1" applyAlignment="1">
      <alignment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14" fontId="0" fillId="0" borderId="18" xfId="0" applyNumberFormat="1" applyFont="1" applyBorder="1" applyAlignment="1">
      <alignment horizontal="left"/>
    </xf>
    <xf numFmtId="0" fontId="1" fillId="0" borderId="17" xfId="0" applyFont="1" applyBorder="1" applyAlignment="1">
      <alignment horizontal="center" wrapText="1"/>
    </xf>
    <xf numFmtId="22" fontId="0" fillId="0" borderId="15" xfId="0" applyNumberFormat="1" applyFont="1" applyBorder="1" applyAlignment="1">
      <alignment/>
    </xf>
    <xf numFmtId="0" fontId="1" fillId="0" borderId="27" xfId="0" applyFont="1" applyBorder="1" applyAlignment="1">
      <alignment horizontal="center" vertical="top" wrapText="1"/>
    </xf>
    <xf numFmtId="22" fontId="0" fillId="0" borderId="17" xfId="0" applyNumberFormat="1" applyFont="1" applyBorder="1" applyAlignment="1">
      <alignment horizontal="center"/>
    </xf>
    <xf numFmtId="14" fontId="0" fillId="0" borderId="17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14" fontId="0" fillId="0" borderId="25" xfId="0" applyNumberFormat="1" applyFont="1" applyBorder="1" applyAlignment="1">
      <alignment horizontal="center"/>
    </xf>
    <xf numFmtId="22" fontId="0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169" fontId="1" fillId="0" borderId="15" xfId="0" applyNumberFormat="1" applyFont="1" applyBorder="1" applyAlignment="1">
      <alignment/>
    </xf>
    <xf numFmtId="22" fontId="1" fillId="0" borderId="15" xfId="0" applyNumberFormat="1" applyFont="1" applyBorder="1" applyAlignment="1">
      <alignment horizontal="center"/>
    </xf>
    <xf numFmtId="169" fontId="1" fillId="0" borderId="15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14" fontId="1" fillId="0" borderId="19" xfId="0" applyNumberFormat="1" applyFont="1" applyBorder="1" applyAlignment="1">
      <alignment horizontal="center"/>
    </xf>
    <xf numFmtId="22" fontId="1" fillId="0" borderId="26" xfId="0" applyNumberFormat="1" applyFont="1" applyBorder="1" applyAlignment="1">
      <alignment horizontal="center"/>
    </xf>
    <xf numFmtId="22" fontId="1" fillId="0" borderId="20" xfId="0" applyNumberFormat="1" applyFont="1" applyBorder="1" applyAlignment="1">
      <alignment horizontal="center"/>
    </xf>
    <xf numFmtId="0" fontId="1" fillId="0" borderId="0" xfId="0" applyFont="1" applyAlignment="1">
      <alignment/>
    </xf>
    <xf numFmtId="22" fontId="1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19" xfId="0" applyFont="1" applyBorder="1" applyAlignment="1">
      <alignment horizontal="left" wrapText="1"/>
    </xf>
    <xf numFmtId="22" fontId="0" fillId="0" borderId="20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4" fontId="1" fillId="0" borderId="15" xfId="0" applyNumberFormat="1" applyFont="1" applyBorder="1" applyAlignment="1">
      <alignment horizontal="left"/>
    </xf>
    <xf numFmtId="169" fontId="0" fillId="0" borderId="15" xfId="0" applyNumberFormat="1" applyFont="1" applyBorder="1" applyAlignment="1">
      <alignment horizontal="right"/>
    </xf>
    <xf numFmtId="0" fontId="0" fillId="0" borderId="20" xfId="0" applyFont="1" applyBorder="1" applyAlignment="1">
      <alignment/>
    </xf>
    <xf numFmtId="171" fontId="0" fillId="0" borderId="20" xfId="0" applyNumberFormat="1" applyBorder="1" applyAlignment="1">
      <alignment/>
    </xf>
    <xf numFmtId="169" fontId="0" fillId="0" borderId="20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14" fontId="0" fillId="0" borderId="19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 wrapText="1"/>
    </xf>
    <xf numFmtId="22" fontId="0" fillId="0" borderId="22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28" xfId="0" applyFont="1" applyBorder="1" applyAlignment="1">
      <alignment horizontal="left" wrapText="1"/>
    </xf>
    <xf numFmtId="0" fontId="7" fillId="0" borderId="27" xfId="0" applyFont="1" applyBorder="1" applyAlignment="1">
      <alignment horizontal="left" wrapText="1"/>
    </xf>
    <xf numFmtId="22" fontId="7" fillId="0" borderId="24" xfId="0" applyNumberFormat="1" applyFont="1" applyBorder="1" applyAlignment="1">
      <alignment horizontal="center"/>
    </xf>
    <xf numFmtId="22" fontId="7" fillId="0" borderId="23" xfId="0" applyNumberFormat="1" applyFont="1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shrinkToFit="1"/>
    </xf>
    <xf numFmtId="169" fontId="1" fillId="0" borderId="20" xfId="0" applyNumberFormat="1" applyFont="1" applyBorder="1" applyAlignment="1">
      <alignment/>
    </xf>
    <xf numFmtId="169" fontId="1" fillId="0" borderId="23" xfId="0" applyNumberFormat="1" applyFont="1" applyBorder="1" applyAlignment="1">
      <alignment/>
    </xf>
    <xf numFmtId="0" fontId="7" fillId="0" borderId="28" xfId="0" applyFont="1" applyBorder="1" applyAlignment="1">
      <alignment horizontal="left" wrapText="1"/>
    </xf>
    <xf numFmtId="22" fontId="0" fillId="0" borderId="0" xfId="0" applyNumberFormat="1" applyFont="1" applyBorder="1" applyAlignment="1">
      <alignment horizontal="center"/>
    </xf>
    <xf numFmtId="22" fontId="0" fillId="0" borderId="28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left" wrapText="1"/>
    </xf>
    <xf numFmtId="0" fontId="0" fillId="0" borderId="18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top" wrapText="1"/>
    </xf>
    <xf numFmtId="0" fontId="0" fillId="0" borderId="18" xfId="0" applyBorder="1" applyAlignment="1">
      <alignment/>
    </xf>
    <xf numFmtId="169" fontId="0" fillId="0" borderId="16" xfId="0" applyNumberFormat="1" applyBorder="1" applyAlignment="1">
      <alignment/>
    </xf>
    <xf numFmtId="0" fontId="10" fillId="0" borderId="15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1" fillId="0" borderId="15" xfId="0" applyFont="1" applyBorder="1" applyAlignment="1">
      <alignment/>
    </xf>
    <xf numFmtId="14" fontId="0" fillId="0" borderId="15" xfId="0" applyNumberFormat="1" applyFont="1" applyBorder="1" applyAlignment="1">
      <alignment horizontal="left"/>
    </xf>
    <xf numFmtId="14" fontId="0" fillId="0" borderId="15" xfId="0" applyNumberFormat="1" applyBorder="1" applyAlignment="1">
      <alignment horizontal="left"/>
    </xf>
    <xf numFmtId="14" fontId="1" fillId="0" borderId="20" xfId="0" applyNumberFormat="1" applyFont="1" applyBorder="1" applyAlignment="1">
      <alignment horizontal="left"/>
    </xf>
    <xf numFmtId="14" fontId="0" fillId="0" borderId="25" xfId="0" applyNumberFormat="1" applyFont="1" applyBorder="1" applyAlignment="1">
      <alignment horizontal="left"/>
    </xf>
    <xf numFmtId="14" fontId="0" fillId="0" borderId="15" xfId="0" applyNumberFormat="1" applyFill="1" applyBorder="1" applyAlignment="1">
      <alignment horizontal="left"/>
    </xf>
    <xf numFmtId="14" fontId="1" fillId="0" borderId="15" xfId="0" applyNumberFormat="1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5" xfId="0" applyFont="1" applyFill="1" applyBorder="1" applyAlignment="1">
      <alignment shrinkToFit="1"/>
    </xf>
    <xf numFmtId="0" fontId="1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4" fontId="0" fillId="0" borderId="18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left" wrapText="1"/>
    </xf>
    <xf numFmtId="0" fontId="7" fillId="0" borderId="27" xfId="0" applyFont="1" applyFill="1" applyBorder="1" applyAlignment="1">
      <alignment horizontal="left" wrapText="1"/>
    </xf>
    <xf numFmtId="22" fontId="0" fillId="0" borderId="24" xfId="0" applyNumberFormat="1" applyFont="1" applyFill="1" applyBorder="1" applyAlignment="1">
      <alignment horizontal="center"/>
    </xf>
    <xf numFmtId="22" fontId="0" fillId="0" borderId="25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left" wrapText="1"/>
    </xf>
    <xf numFmtId="22" fontId="0" fillId="0" borderId="1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4" fontId="7" fillId="0" borderId="2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14" fontId="12" fillId="0" borderId="18" xfId="0" applyNumberFormat="1" applyFont="1" applyBorder="1" applyAlignment="1">
      <alignment/>
    </xf>
    <xf numFmtId="14" fontId="7" fillId="0" borderId="15" xfId="0" applyNumberFormat="1" applyFont="1" applyBorder="1" applyAlignment="1">
      <alignment/>
    </xf>
    <xf numFmtId="22" fontId="7" fillId="0" borderId="19" xfId="0" applyNumberFormat="1" applyFont="1" applyBorder="1" applyAlignment="1">
      <alignment horizontal="center"/>
    </xf>
    <xf numFmtId="22" fontId="7" fillId="0" borderId="20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22" fontId="7" fillId="0" borderId="26" xfId="0" applyNumberFormat="1" applyFont="1" applyBorder="1" applyAlignment="1">
      <alignment horizontal="center"/>
    </xf>
    <xf numFmtId="14" fontId="1" fillId="0" borderId="18" xfId="0" applyNumberFormat="1" applyFont="1" applyBorder="1" applyAlignment="1">
      <alignment/>
    </xf>
    <xf numFmtId="0" fontId="1" fillId="0" borderId="16" xfId="0" applyFont="1" applyBorder="1" applyAlignment="1">
      <alignment shrinkToFit="1"/>
    </xf>
    <xf numFmtId="0" fontId="1" fillId="0" borderId="27" xfId="0" applyFont="1" applyBorder="1" applyAlignment="1">
      <alignment/>
    </xf>
    <xf numFmtId="22" fontId="0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wrapText="1"/>
    </xf>
    <xf numFmtId="14" fontId="0" fillId="33" borderId="15" xfId="0" applyNumberFormat="1" applyFill="1" applyBorder="1" applyAlignment="1">
      <alignment/>
    </xf>
    <xf numFmtId="0" fontId="1" fillId="33" borderId="15" xfId="0" applyFont="1" applyFill="1" applyBorder="1" applyAlignment="1">
      <alignment horizontal="left" wrapText="1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/>
    </xf>
    <xf numFmtId="168" fontId="1" fillId="0" borderId="29" xfId="0" applyNumberFormat="1" applyFont="1" applyBorder="1" applyAlignment="1">
      <alignment horizontal="center" vertical="top" wrapText="1"/>
    </xf>
    <xf numFmtId="168" fontId="1" fillId="0" borderId="12" xfId="0" applyNumberFormat="1" applyFont="1" applyBorder="1" applyAlignment="1">
      <alignment horizontal="center" vertical="top" wrapText="1"/>
    </xf>
    <xf numFmtId="168" fontId="1" fillId="0" borderId="30" xfId="0" applyNumberFormat="1" applyFont="1" applyBorder="1" applyAlignment="1">
      <alignment horizontal="center" vertical="top" wrapText="1"/>
    </xf>
    <xf numFmtId="168" fontId="1" fillId="0" borderId="31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29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4" xfId="0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T211"/>
  <sheetViews>
    <sheetView zoomScale="75" zoomScaleNormal="75" zoomScalePageLayoutView="0" workbookViewId="0" topLeftCell="E1">
      <selection activeCell="N3" sqref="N3:O8"/>
    </sheetView>
  </sheetViews>
  <sheetFormatPr defaultColWidth="9.00390625" defaultRowHeight="12.75"/>
  <cols>
    <col min="2" max="2" width="13.125" style="0" bestFit="1" customWidth="1"/>
    <col min="3" max="3" width="39.625" style="0" customWidth="1"/>
    <col min="4" max="4" width="32.875" style="0" customWidth="1"/>
    <col min="5" max="5" width="16.875" style="6" customWidth="1"/>
    <col min="6" max="6" width="20.00390625" style="6" bestFit="1" customWidth="1"/>
    <col min="7" max="7" width="26.50390625" style="0" bestFit="1" customWidth="1"/>
    <col min="8" max="8" width="17.50390625" style="6" bestFit="1" customWidth="1"/>
    <col min="9" max="9" width="13.875" style="6" bestFit="1" customWidth="1"/>
    <col min="10" max="10" width="15.00390625" style="0" customWidth="1"/>
    <col min="11" max="11" width="13.875" style="56" bestFit="1" customWidth="1"/>
    <col min="12" max="12" width="8.50390625" style="0" customWidth="1"/>
    <col min="13" max="13" width="15.625" style="0" customWidth="1"/>
  </cols>
  <sheetData>
    <row r="2" ht="13.5" thickBot="1"/>
    <row r="3" spans="1:13" ht="12.75" customHeight="1">
      <c r="A3" s="233"/>
      <c r="B3" s="234"/>
      <c r="C3" s="237" t="s">
        <v>62</v>
      </c>
      <c r="D3" s="237"/>
      <c r="E3" s="237"/>
      <c r="F3" s="237"/>
      <c r="G3" s="237"/>
      <c r="H3" s="237"/>
      <c r="I3" s="237"/>
      <c r="J3" s="239"/>
      <c r="K3" s="242" t="s">
        <v>7</v>
      </c>
      <c r="L3" s="239" t="s">
        <v>22</v>
      </c>
      <c r="M3" s="239" t="s">
        <v>23</v>
      </c>
    </row>
    <row r="4" spans="1:13" ht="13.5" thickBot="1">
      <c r="A4" s="235"/>
      <c r="B4" s="236"/>
      <c r="C4" s="238"/>
      <c r="D4" s="238"/>
      <c r="E4" s="238"/>
      <c r="F4" s="238"/>
      <c r="G4" s="238"/>
      <c r="H4" s="238"/>
      <c r="I4" s="238"/>
      <c r="J4" s="240"/>
      <c r="K4" s="243"/>
      <c r="L4" s="240"/>
      <c r="M4" s="240"/>
    </row>
    <row r="5" spans="3:13" ht="13.5" thickBot="1">
      <c r="C5" s="40"/>
      <c r="I5" s="55"/>
      <c r="J5" s="240"/>
      <c r="K5" s="243"/>
      <c r="L5" s="240"/>
      <c r="M5" s="240"/>
    </row>
    <row r="6" spans="1:13" ht="31.5" customHeight="1">
      <c r="A6" s="1"/>
      <c r="B6" s="5"/>
      <c r="C6" s="16" t="s">
        <v>2</v>
      </c>
      <c r="D6" s="3" t="s">
        <v>4</v>
      </c>
      <c r="E6" s="218" t="s">
        <v>7</v>
      </c>
      <c r="F6" s="219"/>
      <c r="G6" s="222" t="s">
        <v>8</v>
      </c>
      <c r="H6" s="225" t="s">
        <v>9</v>
      </c>
      <c r="I6" s="226"/>
      <c r="J6" s="240"/>
      <c r="K6" s="243"/>
      <c r="L6" s="240"/>
      <c r="M6" s="240"/>
    </row>
    <row r="7" spans="1:64" ht="15.75" thickBot="1">
      <c r="A7" s="2"/>
      <c r="B7" s="15"/>
      <c r="C7" s="229" t="s">
        <v>3</v>
      </c>
      <c r="D7" s="4" t="s">
        <v>5</v>
      </c>
      <c r="E7" s="220"/>
      <c r="F7" s="221"/>
      <c r="G7" s="223"/>
      <c r="H7" s="227"/>
      <c r="I7" s="228"/>
      <c r="J7" s="240"/>
      <c r="K7" s="243"/>
      <c r="L7" s="240"/>
      <c r="M7" s="240"/>
      <c r="O7" s="41"/>
      <c r="P7" s="41"/>
      <c r="Q7" s="41"/>
      <c r="R7" s="41"/>
      <c r="S7" s="41"/>
      <c r="T7" s="41"/>
      <c r="U7" s="41"/>
      <c r="V7" s="41"/>
      <c r="W7" s="41"/>
      <c r="X7" s="41"/>
      <c r="BJ7" s="41"/>
      <c r="BK7" s="41"/>
      <c r="BL7" s="41"/>
    </row>
    <row r="8" spans="1:123" ht="15.75" thickBot="1">
      <c r="A8" s="2" t="s">
        <v>0</v>
      </c>
      <c r="B8" s="15" t="s">
        <v>1</v>
      </c>
      <c r="C8" s="230"/>
      <c r="D8" s="4" t="s">
        <v>6</v>
      </c>
      <c r="E8" s="7" t="s">
        <v>10</v>
      </c>
      <c r="F8" s="7" t="s">
        <v>11</v>
      </c>
      <c r="G8" s="224"/>
      <c r="H8" s="7" t="s">
        <v>12</v>
      </c>
      <c r="I8" s="47" t="s">
        <v>13</v>
      </c>
      <c r="J8" s="241"/>
      <c r="K8" s="244"/>
      <c r="L8" s="241"/>
      <c r="M8" s="2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</row>
    <row r="9" spans="1:119" s="44" customFormat="1" ht="15">
      <c r="A9" s="213" t="s">
        <v>161</v>
      </c>
      <c r="B9" s="214"/>
      <c r="C9" s="215"/>
      <c r="D9" s="215"/>
      <c r="E9" s="214"/>
      <c r="F9" s="214"/>
      <c r="G9" s="214"/>
      <c r="H9" s="214"/>
      <c r="I9" s="216"/>
      <c r="K9" s="57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</row>
    <row r="10" spans="1:13" s="32" customFormat="1" ht="15">
      <c r="A10" s="21">
        <v>2</v>
      </c>
      <c r="B10" s="110">
        <v>41457</v>
      </c>
      <c r="C10" s="52" t="s">
        <v>38</v>
      </c>
      <c r="D10" s="88" t="s">
        <v>39</v>
      </c>
      <c r="E10" s="109">
        <v>41457.1875</v>
      </c>
      <c r="F10" s="34">
        <v>41457.23472222222</v>
      </c>
      <c r="G10" s="46" t="s">
        <v>40</v>
      </c>
      <c r="H10" s="34">
        <v>41457.43402777778</v>
      </c>
      <c r="I10" s="85">
        <f aca="true" t="shared" si="0" ref="I10:I31">H10-F10</f>
        <v>0.1993055555576575</v>
      </c>
      <c r="J10" s="86">
        <f aca="true" t="shared" si="1" ref="J10:J31">F10-E10</f>
        <v>0.04722222222335404</v>
      </c>
      <c r="K10" s="87">
        <f aca="true" t="shared" si="2" ref="K10:K17">J10*24</f>
        <v>1.133333333360497</v>
      </c>
      <c r="L10" s="21">
        <v>30</v>
      </c>
      <c r="M10" s="21">
        <v>6</v>
      </c>
    </row>
    <row r="11" spans="1:13" s="32" customFormat="1" ht="15">
      <c r="A11" s="21">
        <v>3</v>
      </c>
      <c r="B11" s="110">
        <v>41459</v>
      </c>
      <c r="C11" s="79" t="s">
        <v>45</v>
      </c>
      <c r="D11" s="84" t="s">
        <v>46</v>
      </c>
      <c r="E11" s="109">
        <v>41459.666666666664</v>
      </c>
      <c r="F11" s="34">
        <v>41459.694444444445</v>
      </c>
      <c r="G11" s="46" t="s">
        <v>27</v>
      </c>
      <c r="H11" s="34">
        <v>41459.73611111111</v>
      </c>
      <c r="I11" s="85">
        <f t="shared" si="0"/>
        <v>0.04166666666424135</v>
      </c>
      <c r="J11" s="86">
        <f t="shared" si="1"/>
        <v>0.027777777781011537</v>
      </c>
      <c r="K11" s="87">
        <f t="shared" si="2"/>
        <v>0.6666666667442769</v>
      </c>
      <c r="L11" s="21">
        <v>90</v>
      </c>
      <c r="M11" s="21">
        <v>6</v>
      </c>
    </row>
    <row r="12" spans="1:13" s="32" customFormat="1" ht="30.75">
      <c r="A12" s="21">
        <v>4</v>
      </c>
      <c r="B12" s="110">
        <v>41461</v>
      </c>
      <c r="C12" s="79" t="s">
        <v>47</v>
      </c>
      <c r="D12" s="84" t="s">
        <v>48</v>
      </c>
      <c r="E12" s="109">
        <v>41461.5</v>
      </c>
      <c r="F12" s="34">
        <v>41461.54305555556</v>
      </c>
      <c r="G12" s="46" t="s">
        <v>14</v>
      </c>
      <c r="H12" s="34">
        <v>41465.680555555555</v>
      </c>
      <c r="I12" s="85">
        <f t="shared" si="0"/>
        <v>4.13749999999709</v>
      </c>
      <c r="J12" s="86">
        <f t="shared" si="1"/>
        <v>0.0430555555576575</v>
      </c>
      <c r="K12" s="87">
        <f t="shared" si="2"/>
        <v>1.03333333338378</v>
      </c>
      <c r="L12" s="21">
        <v>100</v>
      </c>
      <c r="M12" s="21">
        <v>6</v>
      </c>
    </row>
    <row r="13" spans="1:13" s="32" customFormat="1" ht="15">
      <c r="A13" s="21">
        <v>5</v>
      </c>
      <c r="B13" s="110">
        <v>41463</v>
      </c>
      <c r="C13" s="79" t="s">
        <v>24</v>
      </c>
      <c r="D13" s="97" t="s">
        <v>61</v>
      </c>
      <c r="E13" s="109">
        <v>41463.782638888886</v>
      </c>
      <c r="F13" s="34">
        <v>41463.81041666667</v>
      </c>
      <c r="G13" s="46" t="s">
        <v>14</v>
      </c>
      <c r="H13" s="34">
        <v>41472.66527777778</v>
      </c>
      <c r="I13" s="85">
        <f t="shared" si="0"/>
        <v>8.85486111111095</v>
      </c>
      <c r="J13" s="86">
        <f t="shared" si="1"/>
        <v>0.027777777781011537</v>
      </c>
      <c r="K13" s="87">
        <f t="shared" si="2"/>
        <v>0.6666666667442769</v>
      </c>
      <c r="L13" s="21">
        <v>40</v>
      </c>
      <c r="M13" s="21">
        <v>6</v>
      </c>
    </row>
    <row r="14" spans="1:13" ht="15">
      <c r="A14" s="8">
        <v>6</v>
      </c>
      <c r="B14" s="14">
        <v>41477</v>
      </c>
      <c r="C14" s="38" t="s">
        <v>93</v>
      </c>
      <c r="D14" s="17" t="s">
        <v>94</v>
      </c>
      <c r="E14" s="9">
        <v>41477.39027777778</v>
      </c>
      <c r="F14" s="9">
        <v>41477.42986111111</v>
      </c>
      <c r="G14" s="38" t="s">
        <v>27</v>
      </c>
      <c r="H14" s="9">
        <v>41478.70347222222</v>
      </c>
      <c r="I14" s="10">
        <f t="shared" si="0"/>
        <v>1.273611111115315</v>
      </c>
      <c r="J14" s="9">
        <f t="shared" si="1"/>
        <v>0.03958333333139308</v>
      </c>
      <c r="K14" s="58">
        <f t="shared" si="2"/>
        <v>0.9499999999534339</v>
      </c>
      <c r="L14" s="8">
        <v>120</v>
      </c>
      <c r="M14" s="8">
        <v>6</v>
      </c>
    </row>
    <row r="15" spans="1:13" ht="15">
      <c r="A15" s="8">
        <v>7</v>
      </c>
      <c r="B15" s="14">
        <v>41477</v>
      </c>
      <c r="C15" s="38" t="s">
        <v>95</v>
      </c>
      <c r="D15" s="38" t="s">
        <v>96</v>
      </c>
      <c r="E15" s="9">
        <v>41477.479166666664</v>
      </c>
      <c r="F15" s="9">
        <v>41477.479166666664</v>
      </c>
      <c r="G15" s="38" t="s">
        <v>14</v>
      </c>
      <c r="H15" s="9">
        <v>41480.708333333336</v>
      </c>
      <c r="I15" s="10">
        <f t="shared" si="0"/>
        <v>3.2291666666715173</v>
      </c>
      <c r="J15" s="9">
        <f t="shared" si="1"/>
        <v>0</v>
      </c>
      <c r="K15" s="58">
        <f t="shared" si="2"/>
        <v>0</v>
      </c>
      <c r="L15" s="8">
        <v>30</v>
      </c>
      <c r="M15" s="8">
        <v>6</v>
      </c>
    </row>
    <row r="16" spans="1:13" s="32" customFormat="1" ht="15">
      <c r="A16" s="42">
        <v>8</v>
      </c>
      <c r="B16" s="20">
        <v>41485</v>
      </c>
      <c r="C16" s="38" t="s">
        <v>108</v>
      </c>
      <c r="D16" s="50" t="s">
        <v>109</v>
      </c>
      <c r="E16" s="9">
        <v>41485.756944444445</v>
      </c>
      <c r="F16" s="9">
        <v>41485.79861111111</v>
      </c>
      <c r="G16" s="38" t="s">
        <v>27</v>
      </c>
      <c r="H16" s="24">
        <v>41523.604166666664</v>
      </c>
      <c r="I16" s="10">
        <f t="shared" si="0"/>
        <v>37.80555555555475</v>
      </c>
      <c r="J16" s="24">
        <f t="shared" si="1"/>
        <v>0.04166666666424135</v>
      </c>
      <c r="K16" s="58">
        <f t="shared" si="2"/>
        <v>0.9999999999417923</v>
      </c>
      <c r="L16" s="21">
        <v>20</v>
      </c>
      <c r="M16" s="21">
        <v>6</v>
      </c>
    </row>
    <row r="17" spans="1:13" s="32" customFormat="1" ht="15">
      <c r="A17" s="42">
        <v>9</v>
      </c>
      <c r="B17" s="20">
        <v>41491</v>
      </c>
      <c r="C17" s="38" t="s">
        <v>114</v>
      </c>
      <c r="D17" s="38" t="s">
        <v>115</v>
      </c>
      <c r="E17" s="9">
        <v>41491.336805555555</v>
      </c>
      <c r="F17" s="9">
        <v>41491.36666666667</v>
      </c>
      <c r="G17" s="38" t="s">
        <v>14</v>
      </c>
      <c r="H17" s="24">
        <v>41493.57638888889</v>
      </c>
      <c r="I17" s="10">
        <f t="shared" si="0"/>
        <v>2.209722222221899</v>
      </c>
      <c r="J17" s="24">
        <f t="shared" si="1"/>
        <v>0.029861111113859806</v>
      </c>
      <c r="K17" s="58">
        <f t="shared" si="2"/>
        <v>0.7166666667326353</v>
      </c>
      <c r="L17" s="21">
        <v>30</v>
      </c>
      <c r="M17" s="21">
        <v>6</v>
      </c>
    </row>
    <row r="18" spans="1:13" s="32" customFormat="1" ht="15">
      <c r="A18" s="42">
        <v>10</v>
      </c>
      <c r="B18" s="20">
        <v>41494</v>
      </c>
      <c r="C18" s="38" t="s">
        <v>129</v>
      </c>
      <c r="D18" s="17" t="s">
        <v>130</v>
      </c>
      <c r="E18" s="9">
        <v>41494.35972222222</v>
      </c>
      <c r="F18" s="9">
        <v>41494.47638888889</v>
      </c>
      <c r="G18" s="38" t="s">
        <v>131</v>
      </c>
      <c r="H18" s="24">
        <v>41494.47638888889</v>
      </c>
      <c r="I18" s="10">
        <f t="shared" si="0"/>
        <v>0</v>
      </c>
      <c r="J18" s="24">
        <f t="shared" si="1"/>
        <v>0.11666666666860692</v>
      </c>
      <c r="K18" s="58">
        <f>J18*24</f>
        <v>2.800000000046566</v>
      </c>
      <c r="L18" s="21">
        <v>20</v>
      </c>
      <c r="M18" s="21">
        <v>10</v>
      </c>
    </row>
    <row r="19" spans="1:13" s="32" customFormat="1" ht="15">
      <c r="A19" s="42">
        <v>11</v>
      </c>
      <c r="B19" s="20">
        <v>41494</v>
      </c>
      <c r="C19" s="38" t="s">
        <v>134</v>
      </c>
      <c r="D19" s="38" t="s">
        <v>134</v>
      </c>
      <c r="E19" s="9">
        <v>41494.606944444444</v>
      </c>
      <c r="F19" s="9">
        <v>41494.606944444444</v>
      </c>
      <c r="G19" s="38" t="s">
        <v>27</v>
      </c>
      <c r="H19" s="24">
        <v>41500.635416666664</v>
      </c>
      <c r="I19" s="10">
        <f t="shared" si="0"/>
        <v>6.028472222220444</v>
      </c>
      <c r="J19" s="24">
        <f t="shared" si="1"/>
        <v>0</v>
      </c>
      <c r="K19" s="58">
        <f aca="true" t="shared" si="3" ref="K19:K31">J19*24</f>
        <v>0</v>
      </c>
      <c r="L19" s="21"/>
      <c r="M19" s="21"/>
    </row>
    <row r="20" spans="1:13" s="32" customFormat="1" ht="15">
      <c r="A20" s="42">
        <v>12</v>
      </c>
      <c r="B20" s="20">
        <v>41494</v>
      </c>
      <c r="C20" s="38" t="s">
        <v>135</v>
      </c>
      <c r="D20" s="17" t="s">
        <v>136</v>
      </c>
      <c r="E20" s="9">
        <v>41494.606944444444</v>
      </c>
      <c r="F20" s="9">
        <v>41494.67013888889</v>
      </c>
      <c r="G20" s="38" t="s">
        <v>69</v>
      </c>
      <c r="H20" s="24">
        <v>41494.77777777778</v>
      </c>
      <c r="I20" s="10">
        <f t="shared" si="0"/>
        <v>0.10763888889050577</v>
      </c>
      <c r="J20" s="24">
        <f t="shared" si="1"/>
        <v>0.06319444444670808</v>
      </c>
      <c r="K20" s="58">
        <f t="shared" si="3"/>
        <v>1.5166666667209938</v>
      </c>
      <c r="L20" s="21">
        <v>35</v>
      </c>
      <c r="M20" s="21">
        <v>6</v>
      </c>
    </row>
    <row r="21" spans="1:13" s="32" customFormat="1" ht="15">
      <c r="A21" s="42">
        <v>13</v>
      </c>
      <c r="B21" s="20">
        <v>41496</v>
      </c>
      <c r="C21" s="38" t="s">
        <v>137</v>
      </c>
      <c r="D21" s="17" t="s">
        <v>133</v>
      </c>
      <c r="E21" s="9">
        <v>41496.56805555556</v>
      </c>
      <c r="F21" s="9">
        <v>41496.61666666667</v>
      </c>
      <c r="G21" s="38" t="s">
        <v>27</v>
      </c>
      <c r="H21" s="24">
        <v>41505.666666666664</v>
      </c>
      <c r="I21" s="10">
        <f t="shared" si="0"/>
        <v>9.049999999995634</v>
      </c>
      <c r="J21" s="24">
        <f t="shared" si="1"/>
        <v>0.04861111110949423</v>
      </c>
      <c r="K21" s="58">
        <f t="shared" si="3"/>
        <v>1.1666666666278616</v>
      </c>
      <c r="L21" s="21">
        <v>50</v>
      </c>
      <c r="M21" s="21">
        <v>6</v>
      </c>
    </row>
    <row r="22" spans="1:13" s="32" customFormat="1" ht="15">
      <c r="A22" s="42">
        <v>14</v>
      </c>
      <c r="B22" s="20">
        <v>41502</v>
      </c>
      <c r="C22" s="38" t="s">
        <v>157</v>
      </c>
      <c r="D22" s="17" t="s">
        <v>158</v>
      </c>
      <c r="E22" s="9">
        <v>41502.41527777778</v>
      </c>
      <c r="F22" s="9">
        <v>41502.43680555555</v>
      </c>
      <c r="G22" s="38" t="s">
        <v>27</v>
      </c>
      <c r="H22" s="24">
        <v>41509.4375</v>
      </c>
      <c r="I22" s="10">
        <f t="shared" si="0"/>
        <v>7.000694444446708</v>
      </c>
      <c r="J22" s="24">
        <f t="shared" si="1"/>
        <v>0.02152777777519077</v>
      </c>
      <c r="K22" s="58">
        <f t="shared" si="3"/>
        <v>0.5166666666045785</v>
      </c>
      <c r="L22" s="21">
        <v>30</v>
      </c>
      <c r="M22" s="21">
        <v>6</v>
      </c>
    </row>
    <row r="23" spans="1:13" s="32" customFormat="1" ht="30.75">
      <c r="A23" s="42">
        <v>15</v>
      </c>
      <c r="B23" s="20">
        <v>41504</v>
      </c>
      <c r="C23" s="38" t="s">
        <v>169</v>
      </c>
      <c r="D23" s="102" t="s">
        <v>170</v>
      </c>
      <c r="E23" s="9">
        <v>41504.625</v>
      </c>
      <c r="F23" s="9">
        <v>41504.68541666667</v>
      </c>
      <c r="G23" s="38" t="s">
        <v>14</v>
      </c>
      <c r="H23" s="24">
        <v>41507.708333333336</v>
      </c>
      <c r="I23" s="10">
        <f t="shared" si="0"/>
        <v>3.022916666668607</v>
      </c>
      <c r="J23" s="24">
        <f t="shared" si="1"/>
        <v>0.06041666666715173</v>
      </c>
      <c r="K23" s="58">
        <f t="shared" si="3"/>
        <v>1.4500000000116415</v>
      </c>
      <c r="L23" s="21">
        <v>40</v>
      </c>
      <c r="M23" s="21">
        <v>6</v>
      </c>
    </row>
    <row r="24" spans="1:13" s="32" customFormat="1" ht="15">
      <c r="A24" s="158">
        <v>16</v>
      </c>
      <c r="B24" s="20">
        <v>41505</v>
      </c>
      <c r="C24" s="38" t="s">
        <v>159</v>
      </c>
      <c r="D24" s="50" t="s">
        <v>160</v>
      </c>
      <c r="E24" s="9">
        <v>41505.75</v>
      </c>
      <c r="F24" s="9">
        <v>41505.782638888886</v>
      </c>
      <c r="G24" s="38" t="s">
        <v>27</v>
      </c>
      <c r="H24" s="24">
        <v>41508.708333333336</v>
      </c>
      <c r="I24" s="10">
        <f t="shared" si="0"/>
        <v>2.9256944444496185</v>
      </c>
      <c r="J24" s="24">
        <f t="shared" si="1"/>
        <v>0.032638888886140194</v>
      </c>
      <c r="K24" s="58">
        <f t="shared" si="3"/>
        <v>0.7833333332673647</v>
      </c>
      <c r="L24" s="21">
        <v>5</v>
      </c>
      <c r="M24" s="21">
        <v>6</v>
      </c>
    </row>
    <row r="25" spans="1:13" s="32" customFormat="1" ht="15">
      <c r="A25" s="42">
        <v>17</v>
      </c>
      <c r="B25" s="20">
        <v>41506</v>
      </c>
      <c r="C25" s="38" t="s">
        <v>167</v>
      </c>
      <c r="D25" s="50" t="s">
        <v>168</v>
      </c>
      <c r="E25" s="9">
        <v>41506.38611111111</v>
      </c>
      <c r="F25" s="9">
        <v>41506.447916666664</v>
      </c>
      <c r="G25" s="38" t="s">
        <v>14</v>
      </c>
      <c r="H25" s="24">
        <v>41515.583333333336</v>
      </c>
      <c r="I25" s="10">
        <f t="shared" si="0"/>
        <v>9.135416666671517</v>
      </c>
      <c r="J25" s="24">
        <f t="shared" si="1"/>
        <v>0.061805555553291924</v>
      </c>
      <c r="K25" s="58">
        <f t="shared" si="3"/>
        <v>1.4833333332790062</v>
      </c>
      <c r="L25" s="21">
        <v>25</v>
      </c>
      <c r="M25" s="21">
        <v>10</v>
      </c>
    </row>
    <row r="26" spans="1:13" s="32" customFormat="1" ht="30.75">
      <c r="A26" s="42">
        <v>18</v>
      </c>
      <c r="B26" s="20">
        <v>41517</v>
      </c>
      <c r="C26" s="94" t="s">
        <v>183</v>
      </c>
      <c r="D26" s="50" t="s">
        <v>184</v>
      </c>
      <c r="E26" s="9">
        <v>41517.51944444444</v>
      </c>
      <c r="F26" s="9">
        <v>41517.54375</v>
      </c>
      <c r="G26" s="17" t="s">
        <v>185</v>
      </c>
      <c r="H26" s="24">
        <v>41521.625</v>
      </c>
      <c r="I26" s="10">
        <f t="shared" si="0"/>
        <v>4.08125000000291</v>
      </c>
      <c r="J26" s="24">
        <f t="shared" si="1"/>
        <v>0.024305555554747116</v>
      </c>
      <c r="K26" s="58">
        <f t="shared" si="3"/>
        <v>0.5833333333139308</v>
      </c>
      <c r="L26" s="21">
        <v>25</v>
      </c>
      <c r="M26" s="21">
        <v>6</v>
      </c>
    </row>
    <row r="27" spans="1:13" s="32" customFormat="1" ht="30.75">
      <c r="A27" s="42">
        <v>19</v>
      </c>
      <c r="B27" s="68">
        <v>41519</v>
      </c>
      <c r="C27" s="78" t="s">
        <v>183</v>
      </c>
      <c r="D27" s="95" t="s">
        <v>189</v>
      </c>
      <c r="E27" s="9">
        <v>41519.46319444444</v>
      </c>
      <c r="F27" s="9">
        <v>41519.490277777775</v>
      </c>
      <c r="G27" s="17" t="s">
        <v>190</v>
      </c>
      <c r="H27" s="24">
        <v>41527.40277777778</v>
      </c>
      <c r="I27" s="10">
        <f t="shared" si="0"/>
        <v>7.912500000005821</v>
      </c>
      <c r="J27" s="24">
        <f t="shared" si="1"/>
        <v>0.02708333333430346</v>
      </c>
      <c r="K27" s="58">
        <f t="shared" si="3"/>
        <v>0.6500000000232831</v>
      </c>
      <c r="L27" s="28">
        <v>25</v>
      </c>
      <c r="M27" s="21">
        <v>6</v>
      </c>
    </row>
    <row r="28" spans="1:13" s="32" customFormat="1" ht="15">
      <c r="A28" s="42">
        <v>20</v>
      </c>
      <c r="B28" s="68">
        <v>41520</v>
      </c>
      <c r="C28" s="73" t="s">
        <v>194</v>
      </c>
      <c r="D28" s="38" t="s">
        <v>193</v>
      </c>
      <c r="E28" s="9">
        <v>41520.875</v>
      </c>
      <c r="F28" s="9">
        <v>41520.92083333333</v>
      </c>
      <c r="G28" s="38" t="s">
        <v>14</v>
      </c>
      <c r="H28" s="24">
        <v>41522.6625</v>
      </c>
      <c r="I28" s="10">
        <f t="shared" si="0"/>
        <v>1.741666666668607</v>
      </c>
      <c r="J28" s="24">
        <f t="shared" si="1"/>
        <v>0.045833333329937886</v>
      </c>
      <c r="K28" s="59">
        <f t="shared" si="3"/>
        <v>1.0999999999185093</v>
      </c>
      <c r="L28" s="21">
        <v>140</v>
      </c>
      <c r="M28" s="21">
        <v>6</v>
      </c>
    </row>
    <row r="29" spans="1:13" s="32" customFormat="1" ht="30.75">
      <c r="A29" s="42">
        <v>21</v>
      </c>
      <c r="B29" s="20">
        <v>41535</v>
      </c>
      <c r="C29" s="78" t="s">
        <v>214</v>
      </c>
      <c r="D29" s="17" t="s">
        <v>215</v>
      </c>
      <c r="E29" s="9">
        <v>41535.48263888889</v>
      </c>
      <c r="F29" s="9">
        <v>41535.52916666667</v>
      </c>
      <c r="G29" s="38" t="s">
        <v>14</v>
      </c>
      <c r="H29" s="24">
        <v>41539.458333333336</v>
      </c>
      <c r="I29" s="10">
        <f t="shared" si="0"/>
        <v>3.929166666668607</v>
      </c>
      <c r="J29" s="24">
        <f t="shared" si="1"/>
        <v>0.04652777777664596</v>
      </c>
      <c r="K29" s="59">
        <f t="shared" si="3"/>
        <v>1.116666666639503</v>
      </c>
      <c r="L29" s="21">
        <v>35</v>
      </c>
      <c r="M29" s="21">
        <v>6</v>
      </c>
    </row>
    <row r="30" spans="1:13" s="32" customFormat="1" ht="15">
      <c r="A30" s="42">
        <v>22</v>
      </c>
      <c r="B30" s="68">
        <v>41535</v>
      </c>
      <c r="C30" s="189" t="s">
        <v>216</v>
      </c>
      <c r="D30" s="187" t="s">
        <v>216</v>
      </c>
      <c r="E30" s="9">
        <v>41535.68402777778</v>
      </c>
      <c r="F30" s="9">
        <v>41535.686111111114</v>
      </c>
      <c r="G30" s="38" t="s">
        <v>27</v>
      </c>
      <c r="H30" s="24">
        <v>41542.618055555555</v>
      </c>
      <c r="I30" s="10">
        <f t="shared" si="0"/>
        <v>6.931944444440887</v>
      </c>
      <c r="J30" s="24">
        <f t="shared" si="1"/>
        <v>0.0020833333328482695</v>
      </c>
      <c r="K30" s="59">
        <f t="shared" si="3"/>
        <v>0.04999999998835847</v>
      </c>
      <c r="L30" s="21">
        <v>5</v>
      </c>
      <c r="M30" s="21">
        <v>6</v>
      </c>
    </row>
    <row r="31" spans="1:13" s="32" customFormat="1" ht="15">
      <c r="A31" s="42">
        <v>23</v>
      </c>
      <c r="B31" s="68">
        <v>41540</v>
      </c>
      <c r="C31" s="187" t="s">
        <v>219</v>
      </c>
      <c r="D31" s="98" t="s">
        <v>220</v>
      </c>
      <c r="E31" s="9">
        <v>41540.604166666664</v>
      </c>
      <c r="F31" s="9">
        <v>41540.6375</v>
      </c>
      <c r="G31" s="38" t="s">
        <v>221</v>
      </c>
      <c r="H31" s="24">
        <v>41540.6375</v>
      </c>
      <c r="I31" s="10">
        <f t="shared" si="0"/>
        <v>0</v>
      </c>
      <c r="J31" s="24">
        <f t="shared" si="1"/>
        <v>0.03333333333284827</v>
      </c>
      <c r="K31" s="59">
        <f t="shared" si="3"/>
        <v>0.7999999999883585</v>
      </c>
      <c r="L31" s="21">
        <v>70</v>
      </c>
      <c r="M31" s="21">
        <v>6</v>
      </c>
    </row>
    <row r="32" spans="1:13" s="32" customFormat="1" ht="15">
      <c r="A32" s="21"/>
      <c r="B32" s="110"/>
      <c r="C32" s="79"/>
      <c r="D32" s="84"/>
      <c r="E32" s="109"/>
      <c r="F32" s="34"/>
      <c r="G32" s="46"/>
      <c r="H32" s="28"/>
      <c r="I32" s="85"/>
      <c r="J32" s="86"/>
      <c r="K32" s="87"/>
      <c r="L32" s="21"/>
      <c r="M32" s="21"/>
    </row>
    <row r="33" spans="1:13" s="32" customFormat="1" ht="12.75">
      <c r="A33" s="208" t="s">
        <v>21</v>
      </c>
      <c r="B33" s="209"/>
      <c r="C33" s="21"/>
      <c r="D33" s="21"/>
      <c r="E33" s="9"/>
      <c r="F33" s="18">
        <f>AVERAGE(J10:J16)</f>
        <v>0.03244047619123843</v>
      </c>
      <c r="G33" s="21"/>
      <c r="H33" s="24"/>
      <c r="I33" s="13">
        <f>AVERAGE(I10:I32)</f>
        <v>5.437215909091967</v>
      </c>
      <c r="J33" s="24"/>
      <c r="K33" s="59"/>
      <c r="L33" s="21"/>
      <c r="M33" s="21"/>
    </row>
    <row r="34" spans="1:13" ht="15">
      <c r="A34" s="11"/>
      <c r="B34" s="203" t="s">
        <v>162</v>
      </c>
      <c r="C34" s="217"/>
      <c r="D34" s="217"/>
      <c r="E34" s="204"/>
      <c r="F34" s="204"/>
      <c r="G34" s="217"/>
      <c r="H34" s="204"/>
      <c r="I34" s="205"/>
      <c r="J34" s="9"/>
      <c r="K34" s="58"/>
      <c r="L34" s="8"/>
      <c r="M34" s="8"/>
    </row>
    <row r="35" spans="1:13" ht="30.75">
      <c r="A35" s="11"/>
      <c r="B35" s="20">
        <v>41462</v>
      </c>
      <c r="C35" s="38" t="s">
        <v>52</v>
      </c>
      <c r="D35" s="102" t="s">
        <v>53</v>
      </c>
      <c r="E35" s="26">
        <v>41461.9625</v>
      </c>
      <c r="F35" s="26">
        <v>41461.96875</v>
      </c>
      <c r="G35" s="38" t="s">
        <v>14</v>
      </c>
      <c r="H35" s="24">
        <v>41464.72708333333</v>
      </c>
      <c r="I35" s="10">
        <f>H35-F35</f>
        <v>2.758333333331393</v>
      </c>
      <c r="J35" s="9">
        <f>F35-E35</f>
        <v>0.0062499999985448085</v>
      </c>
      <c r="K35" s="58">
        <f>J35*24</f>
        <v>0.1499999999650754</v>
      </c>
      <c r="L35" s="8">
        <v>30</v>
      </c>
      <c r="M35" s="8">
        <v>10</v>
      </c>
    </row>
    <row r="36" spans="1:13" ht="15">
      <c r="A36" s="11"/>
      <c r="B36" s="20">
        <v>41462</v>
      </c>
      <c r="C36" s="38" t="s">
        <v>54</v>
      </c>
      <c r="D36" s="50" t="s">
        <v>55</v>
      </c>
      <c r="E36" s="26">
        <v>41461.9625</v>
      </c>
      <c r="F36" s="130">
        <v>41462.01388888889</v>
      </c>
      <c r="G36" s="38" t="s">
        <v>14</v>
      </c>
      <c r="H36" s="24">
        <v>41468.53472222222</v>
      </c>
      <c r="I36" s="10">
        <f>H36-F36</f>
        <v>6.520833333328483</v>
      </c>
      <c r="J36" s="9">
        <f>F36-E36</f>
        <v>0.05138888888905058</v>
      </c>
      <c r="K36" s="58">
        <f>J36*24</f>
        <v>1.2333333333372138</v>
      </c>
      <c r="L36" s="8">
        <v>10</v>
      </c>
      <c r="M36" s="8">
        <v>10</v>
      </c>
    </row>
    <row r="37" spans="1:13" ht="15">
      <c r="A37" s="11"/>
      <c r="B37" s="68">
        <v>41466</v>
      </c>
      <c r="C37" s="100" t="s">
        <v>70</v>
      </c>
      <c r="D37" s="97" t="s">
        <v>71</v>
      </c>
      <c r="E37" s="69">
        <v>41466.89513888889</v>
      </c>
      <c r="F37" s="26">
        <v>41466.907638888886</v>
      </c>
      <c r="G37" s="54" t="s">
        <v>14</v>
      </c>
      <c r="H37" s="24">
        <v>41470.520833333336</v>
      </c>
      <c r="I37" s="10">
        <f>H37-F37</f>
        <v>3.6131944444496185</v>
      </c>
      <c r="J37" s="9">
        <f>F37-E37</f>
        <v>0.012499999997089617</v>
      </c>
      <c r="K37" s="58">
        <f>J37*24</f>
        <v>0.2999999999301508</v>
      </c>
      <c r="L37" s="8">
        <v>10</v>
      </c>
      <c r="M37" s="8">
        <v>10</v>
      </c>
    </row>
    <row r="38" spans="1:13" ht="16.5" customHeight="1">
      <c r="A38" s="11"/>
      <c r="B38" s="68">
        <v>41525</v>
      </c>
      <c r="C38" s="92" t="s">
        <v>203</v>
      </c>
      <c r="D38" s="96" t="s">
        <v>204</v>
      </c>
      <c r="E38" s="69">
        <v>41525.756944444445</v>
      </c>
      <c r="F38" s="26">
        <v>41525.822916666664</v>
      </c>
      <c r="G38" s="38" t="s">
        <v>202</v>
      </c>
      <c r="H38" s="24">
        <v>41525.822916666664</v>
      </c>
      <c r="I38" s="10">
        <f>H38-F38</f>
        <v>0</v>
      </c>
      <c r="J38" s="9">
        <f>F38-E38</f>
        <v>0.06597222221898846</v>
      </c>
      <c r="K38" s="58">
        <f>J38*24</f>
        <v>1.5833333332557231</v>
      </c>
      <c r="L38" s="8">
        <v>10</v>
      </c>
      <c r="M38" s="8">
        <v>10</v>
      </c>
    </row>
    <row r="39" spans="1:13" ht="15">
      <c r="A39" s="11"/>
      <c r="B39" s="20">
        <v>41526</v>
      </c>
      <c r="C39" s="54" t="s">
        <v>207</v>
      </c>
      <c r="D39" s="70" t="s">
        <v>25</v>
      </c>
      <c r="E39" s="26">
        <v>41526.25</v>
      </c>
      <c r="F39" s="26">
        <v>41526.330555555556</v>
      </c>
      <c r="G39" s="38" t="s">
        <v>28</v>
      </c>
      <c r="H39" s="24">
        <v>41526.330555555556</v>
      </c>
      <c r="I39" s="10">
        <f>H39-F39</f>
        <v>0</v>
      </c>
      <c r="J39" s="9">
        <f>F39-E39</f>
        <v>0.08055555555620231</v>
      </c>
      <c r="K39" s="58">
        <f>J39*24</f>
        <v>1.9333333333488554</v>
      </c>
      <c r="L39" s="8">
        <v>10</v>
      </c>
      <c r="M39" s="8">
        <v>10</v>
      </c>
    </row>
    <row r="40" spans="1:13" ht="12.75">
      <c r="A40" s="11"/>
      <c r="B40" s="20"/>
      <c r="C40" s="21"/>
      <c r="D40" s="22"/>
      <c r="E40" s="26"/>
      <c r="F40" s="26"/>
      <c r="G40" s="21"/>
      <c r="H40" s="24"/>
      <c r="I40" s="10"/>
      <c r="J40" s="9"/>
      <c r="K40" s="58"/>
      <c r="L40" s="8"/>
      <c r="M40" s="8"/>
    </row>
    <row r="41" spans="1:13" ht="12.75">
      <c r="A41" s="208" t="s">
        <v>20</v>
      </c>
      <c r="B41" s="209"/>
      <c r="C41" s="21"/>
      <c r="D41" s="22"/>
      <c r="E41" s="26"/>
      <c r="F41" s="18">
        <f>AVERAGE(J35:J40)</f>
        <v>0.04333333333197516</v>
      </c>
      <c r="G41" s="21"/>
      <c r="H41" s="24"/>
      <c r="I41" s="13">
        <f>AVERAGE(I35:I40)</f>
        <v>2.5784722222218988</v>
      </c>
      <c r="J41" s="9"/>
      <c r="K41" s="58"/>
      <c r="L41" s="8"/>
      <c r="M41" s="8"/>
    </row>
    <row r="42" spans="1:13" ht="12.75">
      <c r="A42" s="11"/>
      <c r="B42" s="11"/>
      <c r="C42" s="11"/>
      <c r="D42" s="19"/>
      <c r="E42" s="26"/>
      <c r="F42" s="26"/>
      <c r="G42" s="11"/>
      <c r="H42" s="12"/>
      <c r="I42" s="10"/>
      <c r="J42" s="9"/>
      <c r="K42" s="58"/>
      <c r="L42" s="8"/>
      <c r="M42" s="8"/>
    </row>
    <row r="43" spans="1:254" ht="15">
      <c r="A43" s="11"/>
      <c r="B43" s="203" t="s">
        <v>163</v>
      </c>
      <c r="C43" s="204"/>
      <c r="D43" s="204"/>
      <c r="E43" s="204"/>
      <c r="F43" s="204"/>
      <c r="G43" s="204"/>
      <c r="H43" s="204"/>
      <c r="I43" s="205"/>
      <c r="J43" s="9"/>
      <c r="K43" s="58"/>
      <c r="L43" s="8"/>
      <c r="M43" s="8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/>
      <c r="IQ43" s="41"/>
      <c r="IR43" s="41"/>
      <c r="IS43" s="41"/>
      <c r="IT43" s="41"/>
    </row>
    <row r="44" spans="1:254" ht="12.75">
      <c r="A44" s="206"/>
      <c r="B44" s="207"/>
      <c r="C44" s="207"/>
      <c r="D44" s="207"/>
      <c r="E44" s="207"/>
      <c r="F44" s="207"/>
      <c r="G44" s="207"/>
      <c r="H44" s="207"/>
      <c r="I44" s="207"/>
      <c r="J44" s="207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</row>
    <row r="45" spans="2:254" s="21" customFormat="1" ht="15">
      <c r="B45" s="27">
        <v>41456</v>
      </c>
      <c r="C45" s="51" t="s">
        <v>35</v>
      </c>
      <c r="D45" s="51" t="s">
        <v>26</v>
      </c>
      <c r="E45" s="34">
        <v>41456.00347222222</v>
      </c>
      <c r="F45" s="34">
        <v>41456.03125</v>
      </c>
      <c r="G45" s="115" t="s">
        <v>36</v>
      </c>
      <c r="H45" s="34">
        <v>41456.03125</v>
      </c>
      <c r="I45" s="10">
        <f aca="true" t="shared" si="4" ref="I45:I55">H45-F45</f>
        <v>0</v>
      </c>
      <c r="J45" s="9">
        <f aca="true" t="shared" si="5" ref="J45:J55">F45-E45</f>
        <v>0.027777777781011537</v>
      </c>
      <c r="K45" s="59">
        <f aca="true" t="shared" si="6" ref="K45:K55">J45*24</f>
        <v>0.6666666667442769</v>
      </c>
      <c r="L45" s="21">
        <v>30</v>
      </c>
      <c r="M45" s="21">
        <v>10</v>
      </c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0"/>
      <c r="CL45" s="160"/>
      <c r="CM45" s="160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0"/>
      <c r="DA45" s="160"/>
      <c r="DB45" s="160"/>
      <c r="DC45" s="160"/>
      <c r="DD45" s="160"/>
      <c r="DE45" s="160"/>
      <c r="DF45" s="160"/>
      <c r="DG45" s="160"/>
      <c r="DH45" s="160"/>
      <c r="DI45" s="160"/>
      <c r="DJ45" s="160"/>
      <c r="DK45" s="160"/>
      <c r="DL45" s="160"/>
      <c r="DM45" s="160"/>
      <c r="DN45" s="160"/>
      <c r="DO45" s="160"/>
      <c r="DP45" s="160"/>
      <c r="DQ45" s="160"/>
      <c r="DR45" s="160"/>
      <c r="DS45" s="160"/>
      <c r="DT45" s="160"/>
      <c r="DU45" s="160"/>
      <c r="DV45" s="160"/>
      <c r="DW45" s="160"/>
      <c r="DX45" s="160"/>
      <c r="DY45" s="160"/>
      <c r="DZ45" s="160"/>
      <c r="EA45" s="160"/>
      <c r="EB45" s="160"/>
      <c r="EC45" s="160"/>
      <c r="ED45" s="160"/>
      <c r="EE45" s="160"/>
      <c r="EF45" s="160"/>
      <c r="EG45" s="160"/>
      <c r="EH45" s="160"/>
      <c r="EI45" s="160"/>
      <c r="EJ45" s="160"/>
      <c r="EK45" s="160"/>
      <c r="EL45" s="160"/>
      <c r="EM45" s="160"/>
      <c r="EN45" s="160"/>
      <c r="EO45" s="160"/>
      <c r="EP45" s="160"/>
      <c r="EQ45" s="160"/>
      <c r="ER45" s="160"/>
      <c r="ES45" s="160"/>
      <c r="ET45" s="160"/>
      <c r="EU45" s="160"/>
      <c r="EV45" s="160"/>
      <c r="EW45" s="160"/>
      <c r="EX45" s="160"/>
      <c r="EY45" s="160"/>
      <c r="EZ45" s="160"/>
      <c r="FA45" s="160"/>
      <c r="FB45" s="160"/>
      <c r="FC45" s="160"/>
      <c r="FD45" s="160"/>
      <c r="FE45" s="160"/>
      <c r="FF45" s="160"/>
      <c r="FG45" s="160"/>
      <c r="FH45" s="160"/>
      <c r="FI45" s="160"/>
      <c r="FJ45" s="160"/>
      <c r="FK45" s="160"/>
      <c r="FL45" s="160"/>
      <c r="FM45" s="160"/>
      <c r="FN45" s="160"/>
      <c r="FO45" s="160"/>
      <c r="FP45" s="160"/>
      <c r="FQ45" s="160"/>
      <c r="FR45" s="160"/>
      <c r="FS45" s="160"/>
      <c r="FT45" s="160"/>
      <c r="FU45" s="160"/>
      <c r="FV45" s="160"/>
      <c r="FW45" s="160"/>
      <c r="FX45" s="160"/>
      <c r="FY45" s="160"/>
      <c r="FZ45" s="160"/>
      <c r="GA45" s="160"/>
      <c r="GB45" s="160"/>
      <c r="GC45" s="160"/>
      <c r="GD45" s="160"/>
      <c r="GE45" s="160"/>
      <c r="GF45" s="160"/>
      <c r="GG45" s="160"/>
      <c r="GH45" s="160"/>
      <c r="GI45" s="160"/>
      <c r="GJ45" s="160"/>
      <c r="GK45" s="160"/>
      <c r="GL45" s="160"/>
      <c r="GM45" s="160"/>
      <c r="GN45" s="160"/>
      <c r="GO45" s="160"/>
      <c r="GP45" s="160"/>
      <c r="GQ45" s="160"/>
      <c r="GR45" s="160"/>
      <c r="GS45" s="160"/>
      <c r="GT45" s="160"/>
      <c r="GU45" s="160"/>
      <c r="GV45" s="160"/>
      <c r="GW45" s="160"/>
      <c r="GX45" s="160"/>
      <c r="GY45" s="160"/>
      <c r="GZ45" s="160"/>
      <c r="HA45" s="160"/>
      <c r="HB45" s="160"/>
      <c r="HC45" s="160"/>
      <c r="HD45" s="160"/>
      <c r="HE45" s="160"/>
      <c r="HF45" s="160"/>
      <c r="HG45" s="160"/>
      <c r="HH45" s="160"/>
      <c r="HI45" s="160"/>
      <c r="HJ45" s="160"/>
      <c r="HK45" s="160"/>
      <c r="HL45" s="160"/>
      <c r="HM45" s="160"/>
      <c r="HN45" s="160"/>
      <c r="HO45" s="160"/>
      <c r="HP45" s="160"/>
      <c r="HQ45" s="160"/>
      <c r="HR45" s="160"/>
      <c r="HS45" s="160"/>
      <c r="HT45" s="160"/>
      <c r="HU45" s="160"/>
      <c r="HV45" s="160"/>
      <c r="HW45" s="160"/>
      <c r="HX45" s="160"/>
      <c r="HY45" s="160"/>
      <c r="HZ45" s="160"/>
      <c r="IA45" s="160"/>
      <c r="IB45" s="160"/>
      <c r="IC45" s="160"/>
      <c r="ID45" s="160"/>
      <c r="IE45" s="160"/>
      <c r="IF45" s="160"/>
      <c r="IG45" s="160"/>
      <c r="IH45" s="160"/>
      <c r="II45" s="160"/>
      <c r="IJ45" s="160"/>
      <c r="IK45" s="160"/>
      <c r="IL45" s="160"/>
      <c r="IM45" s="160"/>
      <c r="IN45" s="160"/>
      <c r="IO45" s="160"/>
      <c r="IP45" s="160"/>
      <c r="IQ45" s="160"/>
      <c r="IR45" s="160"/>
      <c r="IS45" s="160"/>
      <c r="IT45" s="160"/>
    </row>
    <row r="46" spans="1:254" s="32" customFormat="1" ht="17.25" customHeight="1">
      <c r="A46" s="131"/>
      <c r="B46" s="136">
        <v>41468</v>
      </c>
      <c r="C46" s="91" t="s">
        <v>72</v>
      </c>
      <c r="D46" s="137" t="s">
        <v>25</v>
      </c>
      <c r="E46" s="138">
        <v>41468.427083333336</v>
      </c>
      <c r="F46" s="82">
        <v>41468.458333333336</v>
      </c>
      <c r="G46" s="139" t="s">
        <v>73</v>
      </c>
      <c r="H46" s="82">
        <v>41468.458333333336</v>
      </c>
      <c r="I46" s="10">
        <f t="shared" si="4"/>
        <v>0</v>
      </c>
      <c r="J46" s="9">
        <f t="shared" si="5"/>
        <v>0.03125</v>
      </c>
      <c r="K46" s="59">
        <f t="shared" si="6"/>
        <v>0.75</v>
      </c>
      <c r="L46" s="140">
        <v>30</v>
      </c>
      <c r="M46" s="135">
        <v>10</v>
      </c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160"/>
      <c r="BP46" s="160"/>
      <c r="BQ46" s="160"/>
      <c r="BR46" s="160"/>
      <c r="BS46" s="160"/>
      <c r="BT46" s="160"/>
      <c r="BU46" s="160"/>
      <c r="BV46" s="160"/>
      <c r="BW46" s="160"/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160"/>
      <c r="CI46" s="160"/>
      <c r="CJ46" s="160"/>
      <c r="CK46" s="160"/>
      <c r="CL46" s="160"/>
      <c r="CM46" s="160"/>
      <c r="CN46" s="160"/>
      <c r="CO46" s="160"/>
      <c r="CP46" s="160"/>
      <c r="CQ46" s="160"/>
      <c r="CR46" s="160"/>
      <c r="CS46" s="160"/>
      <c r="CT46" s="160"/>
      <c r="CU46" s="160"/>
      <c r="CV46" s="160"/>
      <c r="CW46" s="160"/>
      <c r="CX46" s="160"/>
      <c r="CY46" s="160"/>
      <c r="CZ46" s="160"/>
      <c r="DA46" s="160"/>
      <c r="DB46" s="160"/>
      <c r="DC46" s="160"/>
      <c r="DD46" s="160"/>
      <c r="DE46" s="160"/>
      <c r="DF46" s="160"/>
      <c r="DG46" s="160"/>
      <c r="DH46" s="160"/>
      <c r="DI46" s="160"/>
      <c r="DJ46" s="160"/>
      <c r="DK46" s="160"/>
      <c r="DL46" s="160"/>
      <c r="DM46" s="160"/>
      <c r="DN46" s="160"/>
      <c r="DO46" s="160"/>
      <c r="DP46" s="160"/>
      <c r="DQ46" s="160"/>
      <c r="DR46" s="160"/>
      <c r="DS46" s="160"/>
      <c r="DT46" s="160"/>
      <c r="DU46" s="160"/>
      <c r="DV46" s="160"/>
      <c r="DW46" s="160"/>
      <c r="DX46" s="160"/>
      <c r="DY46" s="160"/>
      <c r="DZ46" s="160"/>
      <c r="EA46" s="160"/>
      <c r="EB46" s="160"/>
      <c r="EC46" s="160"/>
      <c r="ED46" s="160"/>
      <c r="EE46" s="160"/>
      <c r="EF46" s="160"/>
      <c r="EG46" s="160"/>
      <c r="EH46" s="160"/>
      <c r="EI46" s="160"/>
      <c r="EJ46" s="160"/>
      <c r="EK46" s="160"/>
      <c r="EL46" s="160"/>
      <c r="EM46" s="160"/>
      <c r="EN46" s="160"/>
      <c r="EO46" s="160"/>
      <c r="EP46" s="160"/>
      <c r="EQ46" s="160"/>
      <c r="ER46" s="160"/>
      <c r="ES46" s="160"/>
      <c r="ET46" s="160"/>
      <c r="EU46" s="160"/>
      <c r="EV46" s="160"/>
      <c r="EW46" s="160"/>
      <c r="EX46" s="160"/>
      <c r="EY46" s="160"/>
      <c r="EZ46" s="160"/>
      <c r="FA46" s="160"/>
      <c r="FB46" s="160"/>
      <c r="FC46" s="160"/>
      <c r="FD46" s="160"/>
      <c r="FE46" s="160"/>
      <c r="FF46" s="160"/>
      <c r="FG46" s="160"/>
      <c r="FH46" s="160"/>
      <c r="FI46" s="160"/>
      <c r="FJ46" s="160"/>
      <c r="FK46" s="160"/>
      <c r="FL46" s="160"/>
      <c r="FM46" s="160"/>
      <c r="FN46" s="160"/>
      <c r="FO46" s="160"/>
      <c r="FP46" s="160"/>
      <c r="FQ46" s="160"/>
      <c r="FR46" s="160"/>
      <c r="FS46" s="160"/>
      <c r="FT46" s="160"/>
      <c r="FU46" s="160"/>
      <c r="FV46" s="160"/>
      <c r="FW46" s="160"/>
      <c r="FX46" s="160"/>
      <c r="FY46" s="160"/>
      <c r="FZ46" s="160"/>
      <c r="GA46" s="160"/>
      <c r="GB46" s="160"/>
      <c r="GC46" s="160"/>
      <c r="GD46" s="160"/>
      <c r="GE46" s="160"/>
      <c r="GF46" s="160"/>
      <c r="GG46" s="160"/>
      <c r="GH46" s="160"/>
      <c r="GI46" s="160"/>
      <c r="GJ46" s="160"/>
      <c r="GK46" s="160"/>
      <c r="GL46" s="160"/>
      <c r="GM46" s="160"/>
      <c r="GN46" s="160"/>
      <c r="GO46" s="160"/>
      <c r="GP46" s="160"/>
      <c r="GQ46" s="160"/>
      <c r="GR46" s="160"/>
      <c r="GS46" s="160"/>
      <c r="GT46" s="160"/>
      <c r="GU46" s="160"/>
      <c r="GV46" s="160"/>
      <c r="GW46" s="160"/>
      <c r="GX46" s="160"/>
      <c r="GY46" s="160"/>
      <c r="GZ46" s="160"/>
      <c r="HA46" s="160"/>
      <c r="HB46" s="160"/>
      <c r="HC46" s="160"/>
      <c r="HD46" s="160"/>
      <c r="HE46" s="160"/>
      <c r="HF46" s="160"/>
      <c r="HG46" s="160"/>
      <c r="HH46" s="160"/>
      <c r="HI46" s="160"/>
      <c r="HJ46" s="160"/>
      <c r="HK46" s="160"/>
      <c r="HL46" s="160"/>
      <c r="HM46" s="160"/>
      <c r="HN46" s="160"/>
      <c r="HO46" s="160"/>
      <c r="HP46" s="160"/>
      <c r="HQ46" s="160"/>
      <c r="HR46" s="160"/>
      <c r="HS46" s="160"/>
      <c r="HT46" s="160"/>
      <c r="HU46" s="160"/>
      <c r="HV46" s="160"/>
      <c r="HW46" s="160"/>
      <c r="HX46" s="160"/>
      <c r="HY46" s="160"/>
      <c r="HZ46" s="160"/>
      <c r="IA46" s="160"/>
      <c r="IB46" s="160"/>
      <c r="IC46" s="160"/>
      <c r="ID46" s="160"/>
      <c r="IE46" s="160"/>
      <c r="IF46" s="160"/>
      <c r="IG46" s="160"/>
      <c r="IH46" s="160"/>
      <c r="II46" s="160"/>
      <c r="IJ46" s="160"/>
      <c r="IK46" s="160"/>
      <c r="IL46" s="160"/>
      <c r="IM46" s="160"/>
      <c r="IN46" s="160"/>
      <c r="IO46" s="160"/>
      <c r="IP46" s="160"/>
      <c r="IQ46" s="160"/>
      <c r="IR46" s="160"/>
      <c r="IS46" s="160"/>
      <c r="IT46" s="160"/>
    </row>
    <row r="47" spans="1:254" s="32" customFormat="1" ht="19.5" customHeight="1">
      <c r="A47" s="21"/>
      <c r="B47" s="35">
        <v>41473</v>
      </c>
      <c r="C47" s="91" t="s">
        <v>83</v>
      </c>
      <c r="D47" s="73" t="s">
        <v>206</v>
      </c>
      <c r="E47" s="61">
        <v>41473.44027777778</v>
      </c>
      <c r="F47" s="34">
        <v>41473.461805555555</v>
      </c>
      <c r="G47" s="45" t="s">
        <v>14</v>
      </c>
      <c r="H47" s="34">
        <v>41473.67361111111</v>
      </c>
      <c r="I47" s="10">
        <f t="shared" si="4"/>
        <v>0.21180555555474712</v>
      </c>
      <c r="J47" s="9">
        <f t="shared" si="5"/>
        <v>0.02152777777519077</v>
      </c>
      <c r="K47" s="59">
        <f t="shared" si="6"/>
        <v>0.5166666666045785</v>
      </c>
      <c r="L47" s="39">
        <v>30</v>
      </c>
      <c r="M47" s="8">
        <v>10</v>
      </c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0"/>
      <c r="CL47" s="160"/>
      <c r="CM47" s="160"/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0"/>
      <c r="DB47" s="160"/>
      <c r="DC47" s="160"/>
      <c r="DD47" s="160"/>
      <c r="DE47" s="160"/>
      <c r="EJ47" s="160"/>
      <c r="EK47" s="160"/>
      <c r="EL47" s="160"/>
      <c r="EM47" s="160"/>
      <c r="EN47" s="160"/>
      <c r="EO47" s="160"/>
      <c r="EP47" s="160"/>
      <c r="EQ47" s="160"/>
      <c r="ER47" s="160"/>
      <c r="ES47" s="160"/>
      <c r="ET47" s="160"/>
      <c r="EU47" s="160"/>
      <c r="EV47" s="160"/>
      <c r="EW47" s="160"/>
      <c r="EX47" s="160"/>
      <c r="EY47" s="160"/>
      <c r="FO47" s="160"/>
      <c r="FP47" s="160"/>
      <c r="FQ47" s="160"/>
      <c r="FR47" s="160"/>
      <c r="FS47" s="160"/>
      <c r="FT47" s="160"/>
      <c r="FU47" s="160"/>
      <c r="FV47" s="160"/>
      <c r="FW47" s="160"/>
      <c r="FX47" s="160"/>
      <c r="FY47" s="160"/>
      <c r="FZ47" s="160"/>
      <c r="GA47" s="160"/>
      <c r="GB47" s="160"/>
      <c r="GC47" s="160"/>
      <c r="GD47" s="160"/>
      <c r="GE47" s="160"/>
      <c r="GF47" s="160"/>
      <c r="GG47" s="160"/>
      <c r="GH47" s="160"/>
      <c r="GI47" s="160"/>
      <c r="GJ47" s="160"/>
      <c r="GK47" s="160"/>
      <c r="GL47" s="160"/>
      <c r="GM47" s="160"/>
      <c r="GN47" s="160"/>
      <c r="GO47" s="160"/>
      <c r="GP47" s="160"/>
      <c r="GQ47" s="160"/>
      <c r="GR47" s="160"/>
      <c r="GS47" s="160"/>
      <c r="GT47" s="160"/>
      <c r="HT47" s="160"/>
      <c r="HU47" s="160"/>
      <c r="HV47" s="160"/>
      <c r="HW47" s="160"/>
      <c r="HX47" s="160"/>
      <c r="HY47" s="160"/>
      <c r="HZ47" s="160"/>
      <c r="IA47" s="160"/>
      <c r="IB47" s="160"/>
      <c r="IC47" s="160"/>
      <c r="ID47" s="160"/>
      <c r="IE47" s="160"/>
      <c r="IF47" s="160"/>
      <c r="IG47" s="160"/>
      <c r="IH47" s="160"/>
      <c r="II47" s="160"/>
      <c r="IJ47" s="160"/>
      <c r="IK47" s="160"/>
      <c r="IL47" s="160"/>
      <c r="IM47" s="160"/>
      <c r="IN47" s="160"/>
      <c r="IO47" s="160"/>
      <c r="IP47" s="160"/>
      <c r="IQ47" s="160"/>
      <c r="IR47" s="160"/>
      <c r="IS47" s="160"/>
      <c r="IT47" s="160"/>
    </row>
    <row r="48" spans="1:254" s="32" customFormat="1" ht="15">
      <c r="A48" s="21"/>
      <c r="B48" s="35">
        <v>41474</v>
      </c>
      <c r="C48" s="91" t="s">
        <v>84</v>
      </c>
      <c r="D48" s="17" t="s">
        <v>25</v>
      </c>
      <c r="E48" s="61">
        <v>41474.086805555555</v>
      </c>
      <c r="F48" s="34">
        <v>41474.381944444445</v>
      </c>
      <c r="G48" s="45" t="s">
        <v>85</v>
      </c>
      <c r="H48" s="34">
        <v>41474.381944444445</v>
      </c>
      <c r="I48" s="10">
        <f t="shared" si="4"/>
        <v>0</v>
      </c>
      <c r="J48" s="9">
        <f t="shared" si="5"/>
        <v>0.29513888889050577</v>
      </c>
      <c r="K48" s="59">
        <f t="shared" si="6"/>
        <v>7.083333333372138</v>
      </c>
      <c r="L48" s="39">
        <v>30</v>
      </c>
      <c r="M48" s="8">
        <v>10</v>
      </c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160"/>
      <c r="CZ48" s="160"/>
      <c r="DA48" s="160"/>
      <c r="DB48" s="160"/>
      <c r="DC48" s="160"/>
      <c r="DD48" s="160"/>
      <c r="DE48" s="160"/>
      <c r="HT48" s="160"/>
      <c r="HU48" s="160"/>
      <c r="HV48" s="160"/>
      <c r="HW48" s="160"/>
      <c r="HX48" s="160"/>
      <c r="HY48" s="160"/>
      <c r="HZ48" s="160"/>
      <c r="IA48" s="160"/>
      <c r="IB48" s="160"/>
      <c r="IC48" s="160"/>
      <c r="ID48" s="160"/>
      <c r="IE48" s="160"/>
      <c r="IF48" s="160"/>
      <c r="IG48" s="160"/>
      <c r="IH48" s="160"/>
      <c r="II48" s="160"/>
      <c r="IJ48" s="160"/>
      <c r="IK48" s="160"/>
      <c r="IL48" s="160"/>
      <c r="IM48" s="160"/>
      <c r="IN48" s="160"/>
      <c r="IO48" s="160"/>
      <c r="IP48" s="160"/>
      <c r="IQ48" s="160"/>
      <c r="IR48" s="160"/>
      <c r="IS48" s="160"/>
      <c r="IT48" s="160"/>
    </row>
    <row r="49" spans="1:254" s="32" customFormat="1" ht="15">
      <c r="A49" s="21"/>
      <c r="B49" s="27">
        <v>41474</v>
      </c>
      <c r="C49" s="91" t="s">
        <v>86</v>
      </c>
      <c r="D49" s="80" t="s">
        <v>25</v>
      </c>
      <c r="E49" s="34">
        <v>41474.194444444445</v>
      </c>
      <c r="F49" s="34">
        <v>41474.37430555555</v>
      </c>
      <c r="G49" s="48" t="s">
        <v>85</v>
      </c>
      <c r="H49" s="34">
        <v>41474.37430555555</v>
      </c>
      <c r="I49" s="10">
        <f t="shared" si="4"/>
        <v>0</v>
      </c>
      <c r="J49" s="64">
        <f t="shared" si="5"/>
        <v>0.17986111110803904</v>
      </c>
      <c r="K49" s="65">
        <f t="shared" si="6"/>
        <v>4.316666666592937</v>
      </c>
      <c r="L49" s="39">
        <v>30</v>
      </c>
      <c r="M49" s="8">
        <v>10</v>
      </c>
      <c r="BV49" s="160"/>
      <c r="BW49" s="160"/>
      <c r="BX49" s="160"/>
      <c r="BY49" s="160"/>
      <c r="BZ49" s="160"/>
      <c r="CA49" s="160"/>
      <c r="CB49" s="160"/>
      <c r="CC49" s="160"/>
      <c r="CD49" s="160"/>
      <c r="CE49" s="160"/>
      <c r="CF49" s="160"/>
      <c r="CG49" s="160"/>
      <c r="CH49" s="160"/>
      <c r="CI49" s="160"/>
      <c r="CJ49" s="160"/>
      <c r="CK49" s="160"/>
      <c r="CL49" s="160"/>
      <c r="CM49" s="160"/>
      <c r="CN49" s="160"/>
      <c r="CO49" s="160"/>
      <c r="CP49" s="160"/>
      <c r="CQ49" s="160"/>
      <c r="CR49" s="160"/>
      <c r="CS49" s="160"/>
      <c r="CT49" s="160"/>
      <c r="CU49" s="160"/>
      <c r="CV49" s="160"/>
      <c r="CW49" s="160"/>
      <c r="CX49" s="160"/>
      <c r="CY49" s="160"/>
      <c r="CZ49" s="160"/>
      <c r="DA49" s="160"/>
      <c r="DB49" s="160"/>
      <c r="DC49" s="160"/>
      <c r="DD49" s="160"/>
      <c r="DE49" s="160"/>
      <c r="HT49" s="160"/>
      <c r="HU49" s="160"/>
      <c r="HV49" s="160"/>
      <c r="HW49" s="160"/>
      <c r="HX49" s="160"/>
      <c r="HY49" s="160"/>
      <c r="HZ49" s="160"/>
      <c r="IA49" s="160"/>
      <c r="IB49" s="160"/>
      <c r="IC49" s="160"/>
      <c r="ID49" s="160"/>
      <c r="IE49" s="160"/>
      <c r="IF49" s="160"/>
      <c r="IG49" s="160"/>
      <c r="IH49" s="160"/>
      <c r="II49" s="160"/>
      <c r="IJ49" s="160"/>
      <c r="IK49" s="160"/>
      <c r="IL49" s="160"/>
      <c r="IM49" s="160"/>
      <c r="IN49" s="160"/>
      <c r="IO49" s="160"/>
      <c r="IP49" s="160"/>
      <c r="IQ49" s="160"/>
      <c r="IR49" s="160"/>
      <c r="IS49" s="160"/>
      <c r="IT49" s="160"/>
    </row>
    <row r="50" spans="1:254" s="32" customFormat="1" ht="15">
      <c r="A50" s="21"/>
      <c r="B50" s="35">
        <v>41485</v>
      </c>
      <c r="C50" s="73" t="s">
        <v>110</v>
      </c>
      <c r="D50" s="72" t="s">
        <v>111</v>
      </c>
      <c r="E50" s="34">
        <v>41485.61388888889</v>
      </c>
      <c r="F50" s="34">
        <v>41485.64166666667</v>
      </c>
      <c r="G50" s="45" t="s">
        <v>14</v>
      </c>
      <c r="H50" s="34">
        <v>41486.708333333336</v>
      </c>
      <c r="I50" s="10">
        <f t="shared" si="4"/>
        <v>1.0666666666656965</v>
      </c>
      <c r="J50" s="64">
        <f t="shared" si="5"/>
        <v>0.027777777781011537</v>
      </c>
      <c r="K50" s="65">
        <f t="shared" si="6"/>
        <v>0.6666666667442769</v>
      </c>
      <c r="L50" s="39">
        <v>30</v>
      </c>
      <c r="M50" s="8">
        <v>10</v>
      </c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  <c r="CG50" s="160"/>
      <c r="CH50" s="160"/>
      <c r="CI50" s="160"/>
      <c r="CJ50" s="160"/>
      <c r="CK50" s="160"/>
      <c r="CL50" s="160"/>
      <c r="CM50" s="160"/>
      <c r="CN50" s="160"/>
      <c r="CO50" s="160"/>
      <c r="CP50" s="160"/>
      <c r="CQ50" s="160"/>
      <c r="CR50" s="160"/>
      <c r="CS50" s="160"/>
      <c r="CT50" s="160"/>
      <c r="CU50" s="160"/>
      <c r="CV50" s="160"/>
      <c r="CW50" s="160"/>
      <c r="CX50" s="160"/>
      <c r="CY50" s="160"/>
      <c r="CZ50" s="160"/>
      <c r="DA50" s="160"/>
      <c r="DB50" s="160"/>
      <c r="DC50" s="160"/>
      <c r="DD50" s="160"/>
      <c r="DE50" s="160"/>
      <c r="HT50" s="160"/>
      <c r="HU50" s="160"/>
      <c r="HV50" s="160"/>
      <c r="HW50" s="160"/>
      <c r="HX50" s="160"/>
      <c r="HY50" s="160"/>
      <c r="HZ50" s="160"/>
      <c r="IA50" s="160"/>
      <c r="IB50" s="160"/>
      <c r="IC50" s="160"/>
      <c r="ID50" s="160"/>
      <c r="IE50" s="160"/>
      <c r="IF50" s="160"/>
      <c r="IG50" s="160"/>
      <c r="IH50" s="160"/>
      <c r="II50" s="160"/>
      <c r="IJ50" s="160"/>
      <c r="IK50" s="160"/>
      <c r="IL50" s="160"/>
      <c r="IM50" s="160"/>
      <c r="IN50" s="160"/>
      <c r="IO50" s="160"/>
      <c r="IP50" s="160"/>
      <c r="IQ50" s="160"/>
      <c r="IR50" s="160"/>
      <c r="IS50" s="160"/>
      <c r="IT50" s="160"/>
    </row>
    <row r="51" spans="1:254" s="32" customFormat="1" ht="15">
      <c r="A51" s="21"/>
      <c r="B51" s="27">
        <v>41488</v>
      </c>
      <c r="C51" s="73" t="s">
        <v>116</v>
      </c>
      <c r="D51" s="51" t="s">
        <v>117</v>
      </c>
      <c r="E51" s="34">
        <v>41488.90625</v>
      </c>
      <c r="F51" s="34">
        <v>41488.94305555556</v>
      </c>
      <c r="G51" s="45" t="s">
        <v>85</v>
      </c>
      <c r="H51" s="34">
        <v>41488.94305555556</v>
      </c>
      <c r="I51" s="10">
        <f t="shared" si="4"/>
        <v>0</v>
      </c>
      <c r="J51" s="9">
        <f t="shared" si="5"/>
        <v>0.03680555555911269</v>
      </c>
      <c r="K51" s="59">
        <f t="shared" si="6"/>
        <v>0.8833333334187046</v>
      </c>
      <c r="L51" s="21">
        <v>30</v>
      </c>
      <c r="M51" s="21">
        <v>10</v>
      </c>
      <c r="BV51" s="160"/>
      <c r="BW51" s="160"/>
      <c r="BX51" s="160"/>
      <c r="BY51" s="160"/>
      <c r="BZ51" s="160"/>
      <c r="CA51" s="160"/>
      <c r="CB51" s="160"/>
      <c r="CC51" s="160"/>
      <c r="CD51" s="160"/>
      <c r="CE51" s="160"/>
      <c r="CF51" s="160"/>
      <c r="CG51" s="160"/>
      <c r="CH51" s="160"/>
      <c r="CI51" s="160"/>
      <c r="CJ51" s="160"/>
      <c r="CK51" s="160"/>
      <c r="CL51" s="160"/>
      <c r="CM51" s="160"/>
      <c r="CN51" s="160"/>
      <c r="CO51" s="160"/>
      <c r="CP51" s="160"/>
      <c r="CQ51" s="160"/>
      <c r="CR51" s="160"/>
      <c r="CS51" s="160"/>
      <c r="CT51" s="160"/>
      <c r="CU51" s="160"/>
      <c r="CV51" s="160"/>
      <c r="CW51" s="160"/>
      <c r="CX51" s="160"/>
      <c r="CY51" s="160"/>
      <c r="CZ51" s="160"/>
      <c r="DA51" s="160"/>
      <c r="DB51" s="160"/>
      <c r="DC51" s="160"/>
      <c r="DD51" s="160"/>
      <c r="DE51" s="160"/>
      <c r="HT51" s="160"/>
      <c r="HU51" s="160"/>
      <c r="HV51" s="160"/>
      <c r="HW51" s="160"/>
      <c r="HX51" s="160"/>
      <c r="HY51" s="160"/>
      <c r="HZ51" s="160"/>
      <c r="IA51" s="160"/>
      <c r="IB51" s="160"/>
      <c r="IC51" s="160"/>
      <c r="ID51" s="160"/>
      <c r="IE51" s="160"/>
      <c r="IF51" s="160"/>
      <c r="IG51" s="160"/>
      <c r="IH51" s="160"/>
      <c r="II51" s="160"/>
      <c r="IJ51" s="160"/>
      <c r="IK51" s="160"/>
      <c r="IL51" s="160"/>
      <c r="IM51" s="160"/>
      <c r="IN51" s="160"/>
      <c r="IO51" s="160"/>
      <c r="IP51" s="160"/>
      <c r="IQ51" s="160"/>
      <c r="IR51" s="160"/>
      <c r="IS51" s="160"/>
      <c r="IT51" s="160"/>
    </row>
    <row r="52" spans="1:254" s="32" customFormat="1" ht="15">
      <c r="A52" s="21"/>
      <c r="B52" s="27">
        <v>41496</v>
      </c>
      <c r="C52" s="51" t="s">
        <v>110</v>
      </c>
      <c r="D52" s="51" t="s">
        <v>141</v>
      </c>
      <c r="E52" s="34">
        <v>41496.583333333336</v>
      </c>
      <c r="F52" s="34">
        <v>41496.60902777778</v>
      </c>
      <c r="G52" s="45" t="s">
        <v>142</v>
      </c>
      <c r="H52" s="34">
        <v>41496.708333333336</v>
      </c>
      <c r="I52" s="10">
        <f t="shared" si="4"/>
        <v>0.09930555555911269</v>
      </c>
      <c r="J52" s="9">
        <f t="shared" si="5"/>
        <v>0.02569444444088731</v>
      </c>
      <c r="K52" s="59">
        <f t="shared" si="6"/>
        <v>0.6166666665812954</v>
      </c>
      <c r="L52" s="21">
        <v>30</v>
      </c>
      <c r="M52" s="21">
        <v>10</v>
      </c>
      <c r="BV52" s="160"/>
      <c r="BW52" s="160"/>
      <c r="BX52" s="160"/>
      <c r="BY52" s="160"/>
      <c r="BZ52" s="160"/>
      <c r="CA52" s="160"/>
      <c r="CB52" s="160"/>
      <c r="CC52" s="160"/>
      <c r="CD52" s="160"/>
      <c r="CE52" s="160"/>
      <c r="CF52" s="160"/>
      <c r="CG52" s="160"/>
      <c r="CH52" s="160"/>
      <c r="CI52" s="160"/>
      <c r="CJ52" s="160"/>
      <c r="CK52" s="160"/>
      <c r="CL52" s="160"/>
      <c r="CM52" s="160"/>
      <c r="CN52" s="160"/>
      <c r="CO52" s="160"/>
      <c r="CP52" s="160"/>
      <c r="CQ52" s="160"/>
      <c r="CR52" s="160"/>
      <c r="CS52" s="160"/>
      <c r="CT52" s="160"/>
      <c r="CU52" s="160"/>
      <c r="CV52" s="160"/>
      <c r="CW52" s="160"/>
      <c r="CX52" s="160"/>
      <c r="CY52" s="160"/>
      <c r="CZ52" s="160"/>
      <c r="DA52" s="160"/>
      <c r="DB52" s="160"/>
      <c r="DC52" s="160"/>
      <c r="DD52" s="160"/>
      <c r="DE52" s="160"/>
      <c r="HT52" s="160"/>
      <c r="HU52" s="160"/>
      <c r="HV52" s="160"/>
      <c r="HW52" s="160"/>
      <c r="HX52" s="160"/>
      <c r="HY52" s="160"/>
      <c r="HZ52" s="160"/>
      <c r="IA52" s="160"/>
      <c r="IB52" s="160"/>
      <c r="IC52" s="160"/>
      <c r="ID52" s="160"/>
      <c r="IE52" s="160"/>
      <c r="IF52" s="160"/>
      <c r="IG52" s="160"/>
      <c r="IH52" s="160"/>
      <c r="II52" s="160"/>
      <c r="IJ52" s="160"/>
      <c r="IK52" s="160"/>
      <c r="IL52" s="160"/>
      <c r="IM52" s="160"/>
      <c r="IN52" s="160"/>
      <c r="IO52" s="160"/>
      <c r="IP52" s="160"/>
      <c r="IQ52" s="160"/>
      <c r="IR52" s="160"/>
      <c r="IS52" s="160"/>
      <c r="IT52" s="160"/>
    </row>
    <row r="53" spans="1:254" s="32" customFormat="1" ht="15">
      <c r="A53" s="21"/>
      <c r="B53" s="35">
        <v>41500</v>
      </c>
      <c r="C53" s="51" t="s">
        <v>151</v>
      </c>
      <c r="D53" s="51" t="s">
        <v>152</v>
      </c>
      <c r="E53" s="34">
        <v>41500.364583333336</v>
      </c>
      <c r="F53" s="34">
        <v>41500.38680555556</v>
      </c>
      <c r="G53" s="45" t="s">
        <v>153</v>
      </c>
      <c r="H53" s="34">
        <v>41500.4375</v>
      </c>
      <c r="I53" s="10">
        <f t="shared" si="4"/>
        <v>0.0506944444423425</v>
      </c>
      <c r="J53" s="9">
        <f t="shared" si="5"/>
        <v>0.022222222221898846</v>
      </c>
      <c r="K53" s="59">
        <f t="shared" si="6"/>
        <v>0.5333333333255723</v>
      </c>
      <c r="L53" s="21">
        <v>30</v>
      </c>
      <c r="M53" s="21">
        <v>10</v>
      </c>
      <c r="BV53" s="160"/>
      <c r="BW53" s="160"/>
      <c r="BX53" s="160"/>
      <c r="BY53" s="160"/>
      <c r="BZ53" s="160"/>
      <c r="CA53" s="160"/>
      <c r="CB53" s="160"/>
      <c r="CC53" s="160"/>
      <c r="CD53" s="160"/>
      <c r="CE53" s="160"/>
      <c r="CF53" s="160"/>
      <c r="CG53" s="160"/>
      <c r="CH53" s="160"/>
      <c r="CI53" s="160"/>
      <c r="CJ53" s="160"/>
      <c r="CK53" s="160"/>
      <c r="CL53" s="160"/>
      <c r="CM53" s="160"/>
      <c r="CN53" s="160"/>
      <c r="CO53" s="160"/>
      <c r="CP53" s="160"/>
      <c r="CQ53" s="160"/>
      <c r="CR53" s="160"/>
      <c r="CS53" s="160"/>
      <c r="CT53" s="160"/>
      <c r="CU53" s="160"/>
      <c r="CV53" s="160"/>
      <c r="CW53" s="160"/>
      <c r="CX53" s="160"/>
      <c r="CY53" s="160"/>
      <c r="CZ53" s="160"/>
      <c r="DA53" s="160"/>
      <c r="DB53" s="160"/>
      <c r="DC53" s="160"/>
      <c r="DD53" s="160"/>
      <c r="DE53" s="160"/>
      <c r="HT53" s="160"/>
      <c r="HU53" s="160"/>
      <c r="HV53" s="160"/>
      <c r="HW53" s="160"/>
      <c r="HX53" s="160"/>
      <c r="HY53" s="160"/>
      <c r="HZ53" s="160"/>
      <c r="IA53" s="160"/>
      <c r="IB53" s="160"/>
      <c r="IC53" s="160"/>
      <c r="ID53" s="160"/>
      <c r="IE53" s="160"/>
      <c r="IF53" s="160"/>
      <c r="IG53" s="160"/>
      <c r="IH53" s="160"/>
      <c r="II53" s="160"/>
      <c r="IJ53" s="160"/>
      <c r="IK53" s="160"/>
      <c r="IL53" s="160"/>
      <c r="IM53" s="160"/>
      <c r="IN53" s="160"/>
      <c r="IO53" s="160"/>
      <c r="IP53" s="160"/>
      <c r="IQ53" s="160"/>
      <c r="IR53" s="160"/>
      <c r="IS53" s="160"/>
      <c r="IT53" s="160"/>
    </row>
    <row r="54" spans="1:254" s="32" customFormat="1" ht="15">
      <c r="A54" s="21"/>
      <c r="B54" s="35">
        <v>41514</v>
      </c>
      <c r="C54" s="51" t="s">
        <v>177</v>
      </c>
      <c r="D54" s="51" t="s">
        <v>178</v>
      </c>
      <c r="E54" s="34">
        <v>41514.62569444445</v>
      </c>
      <c r="F54" s="34">
        <v>41514.666666666664</v>
      </c>
      <c r="G54" s="45" t="s">
        <v>179</v>
      </c>
      <c r="H54" s="34">
        <v>41515.54861111111</v>
      </c>
      <c r="I54" s="10">
        <f t="shared" si="4"/>
        <v>0.8819444444452529</v>
      </c>
      <c r="J54" s="9">
        <f t="shared" si="5"/>
        <v>0.04097222221753327</v>
      </c>
      <c r="K54" s="59">
        <f t="shared" si="6"/>
        <v>0.9833333332207985</v>
      </c>
      <c r="L54" s="21">
        <v>30</v>
      </c>
      <c r="M54" s="21">
        <v>10</v>
      </c>
      <c r="BV54" s="160"/>
      <c r="BW54" s="160"/>
      <c r="BX54" s="160"/>
      <c r="BY54" s="160"/>
      <c r="BZ54" s="160"/>
      <c r="CA54" s="160"/>
      <c r="CB54" s="160"/>
      <c r="CC54" s="160"/>
      <c r="CD54" s="160"/>
      <c r="CE54" s="160"/>
      <c r="CF54" s="160"/>
      <c r="CG54" s="160"/>
      <c r="CH54" s="160"/>
      <c r="CI54" s="160"/>
      <c r="CJ54" s="160"/>
      <c r="CK54" s="160"/>
      <c r="CL54" s="160"/>
      <c r="CM54" s="160"/>
      <c r="CN54" s="160"/>
      <c r="CO54" s="160"/>
      <c r="CP54" s="160"/>
      <c r="CQ54" s="160"/>
      <c r="CR54" s="160"/>
      <c r="CS54" s="160"/>
      <c r="CT54" s="160"/>
      <c r="CU54" s="160"/>
      <c r="CV54" s="160"/>
      <c r="CW54" s="160"/>
      <c r="CX54" s="160"/>
      <c r="CY54" s="160"/>
      <c r="CZ54" s="160"/>
      <c r="DA54" s="160"/>
      <c r="DB54" s="160"/>
      <c r="DC54" s="160"/>
      <c r="DD54" s="160"/>
      <c r="DE54" s="160"/>
      <c r="HT54" s="160"/>
      <c r="HU54" s="160"/>
      <c r="HV54" s="160"/>
      <c r="HW54" s="160"/>
      <c r="HX54" s="160"/>
      <c r="HY54" s="160"/>
      <c r="HZ54" s="160"/>
      <c r="IA54" s="160"/>
      <c r="IB54" s="160"/>
      <c r="IC54" s="160"/>
      <c r="ID54" s="160"/>
      <c r="IE54" s="160"/>
      <c r="IF54" s="160"/>
      <c r="IG54" s="160"/>
      <c r="IH54" s="160"/>
      <c r="II54" s="160"/>
      <c r="IJ54" s="160"/>
      <c r="IK54" s="160"/>
      <c r="IL54" s="160"/>
      <c r="IM54" s="160"/>
      <c r="IN54" s="160"/>
      <c r="IO54" s="160"/>
      <c r="IP54" s="160"/>
      <c r="IQ54" s="160"/>
      <c r="IR54" s="160"/>
      <c r="IS54" s="160"/>
      <c r="IT54" s="160"/>
    </row>
    <row r="55" spans="1:254" s="32" customFormat="1" ht="15">
      <c r="A55" s="21"/>
      <c r="B55" s="35">
        <v>41520</v>
      </c>
      <c r="C55" s="141" t="s">
        <v>116</v>
      </c>
      <c r="D55" s="51" t="s">
        <v>25</v>
      </c>
      <c r="E55" s="34">
        <v>41520.01527777778</v>
      </c>
      <c r="F55" s="34">
        <v>41520.07152777778</v>
      </c>
      <c r="G55" s="45" t="s">
        <v>146</v>
      </c>
      <c r="H55" s="34">
        <v>41520.38125</v>
      </c>
      <c r="I55" s="10">
        <f t="shared" si="4"/>
        <v>0.30972222222044365</v>
      </c>
      <c r="J55" s="9">
        <f t="shared" si="5"/>
        <v>0.05625000000145519</v>
      </c>
      <c r="K55" s="59">
        <f t="shared" si="6"/>
        <v>1.3500000000349246</v>
      </c>
      <c r="L55" s="21">
        <v>30</v>
      </c>
      <c r="M55" s="21">
        <v>10</v>
      </c>
      <c r="BV55" s="160"/>
      <c r="BW55" s="160"/>
      <c r="BX55" s="160"/>
      <c r="BY55" s="160"/>
      <c r="BZ55" s="160"/>
      <c r="CA55" s="160"/>
      <c r="CB55" s="160"/>
      <c r="CC55" s="160"/>
      <c r="CD55" s="160"/>
      <c r="CE55" s="160"/>
      <c r="CF55" s="160"/>
      <c r="CG55" s="160"/>
      <c r="CH55" s="160"/>
      <c r="CI55" s="160"/>
      <c r="CJ55" s="160"/>
      <c r="CK55" s="160"/>
      <c r="CL55" s="160"/>
      <c r="CM55" s="160"/>
      <c r="CN55" s="160"/>
      <c r="CO55" s="160"/>
      <c r="CP55" s="160"/>
      <c r="CQ55" s="160"/>
      <c r="CR55" s="160"/>
      <c r="CS55" s="160"/>
      <c r="CT55" s="160"/>
      <c r="CU55" s="160"/>
      <c r="CV55" s="160"/>
      <c r="CW55" s="160"/>
      <c r="CX55" s="160"/>
      <c r="CY55" s="160"/>
      <c r="CZ55" s="160"/>
      <c r="DA55" s="160"/>
      <c r="DB55" s="160"/>
      <c r="DC55" s="160"/>
      <c r="DD55" s="160"/>
      <c r="DE55" s="160"/>
      <c r="FQ55" s="160"/>
      <c r="FR55" s="160"/>
      <c r="FS55" s="160"/>
      <c r="FT55" s="160"/>
      <c r="FU55" s="160"/>
      <c r="FV55" s="160"/>
      <c r="FW55" s="160"/>
      <c r="FX55" s="160"/>
      <c r="FY55" s="160"/>
      <c r="FZ55" s="160"/>
      <c r="GA55" s="160"/>
      <c r="GB55" s="160"/>
      <c r="GC55" s="160"/>
      <c r="GD55" s="160"/>
      <c r="GE55" s="160"/>
      <c r="GF55" s="160"/>
      <c r="GG55" s="160"/>
      <c r="HT55" s="160"/>
      <c r="HU55" s="160"/>
      <c r="HV55" s="160"/>
      <c r="HW55" s="160"/>
      <c r="HX55" s="160"/>
      <c r="HY55" s="160"/>
      <c r="HZ55" s="160"/>
      <c r="IA55" s="160"/>
      <c r="IB55" s="160"/>
      <c r="IC55" s="160"/>
      <c r="ID55" s="160"/>
      <c r="IE55" s="160"/>
      <c r="IF55" s="160"/>
      <c r="IG55" s="160"/>
      <c r="IH55" s="160"/>
      <c r="II55" s="160"/>
      <c r="IJ55" s="160"/>
      <c r="IK55" s="160"/>
      <c r="IL55" s="160"/>
      <c r="IM55" s="160"/>
      <c r="IN55" s="160"/>
      <c r="IO55" s="160"/>
      <c r="IP55" s="160"/>
      <c r="IQ55" s="160"/>
      <c r="IR55" s="160"/>
      <c r="IS55" s="160"/>
      <c r="IT55" s="160"/>
    </row>
    <row r="56" spans="1:13" s="32" customFormat="1" ht="12.75">
      <c r="A56" s="21"/>
      <c r="B56" s="35"/>
      <c r="C56" s="28"/>
      <c r="D56" s="28"/>
      <c r="E56" s="34"/>
      <c r="F56" s="28"/>
      <c r="G56" s="33"/>
      <c r="H56" s="28"/>
      <c r="I56" s="10"/>
      <c r="J56" s="9"/>
      <c r="K56" s="59"/>
      <c r="L56" s="21"/>
      <c r="M56" s="21"/>
    </row>
    <row r="57" spans="1:13" s="32" customFormat="1" ht="12.75">
      <c r="A57" s="208"/>
      <c r="B57" s="209"/>
      <c r="C57" s="28"/>
      <c r="D57" s="28"/>
      <c r="E57" s="34"/>
      <c r="F57" s="18">
        <f>AVERAGE(J45:J56)</f>
        <v>0.06957070707060418</v>
      </c>
      <c r="G57" s="33"/>
      <c r="H57" s="28"/>
      <c r="I57" s="13">
        <f>AVERAGE(I45:I56)</f>
        <v>0.23819444444432686</v>
      </c>
      <c r="J57" s="9"/>
      <c r="K57" s="59"/>
      <c r="L57" s="21"/>
      <c r="M57" s="21"/>
    </row>
    <row r="58" spans="1:13" s="32" customFormat="1" ht="12.75">
      <c r="A58" s="21"/>
      <c r="B58" s="33"/>
      <c r="C58" s="28"/>
      <c r="D58" s="33"/>
      <c r="E58" s="33"/>
      <c r="F58" s="28"/>
      <c r="G58" s="29"/>
      <c r="H58" s="28"/>
      <c r="I58" s="28"/>
      <c r="J58" s="9"/>
      <c r="K58" s="59"/>
      <c r="L58" s="21"/>
      <c r="M58" s="21"/>
    </row>
    <row r="59" spans="1:13" s="32" customFormat="1" ht="15">
      <c r="A59" s="21"/>
      <c r="B59" s="203" t="s">
        <v>164</v>
      </c>
      <c r="C59" s="204"/>
      <c r="D59" s="204"/>
      <c r="E59" s="204"/>
      <c r="F59" s="204"/>
      <c r="G59" s="204"/>
      <c r="H59" s="204"/>
      <c r="I59" s="205"/>
      <c r="J59" s="9"/>
      <c r="K59" s="59"/>
      <c r="L59" s="21"/>
      <c r="M59" s="21"/>
    </row>
    <row r="60" spans="1:13" s="32" customFormat="1" ht="15">
      <c r="A60" s="21"/>
      <c r="B60" s="35">
        <v>41458</v>
      </c>
      <c r="C60" s="100" t="s">
        <v>43</v>
      </c>
      <c r="D60" s="93" t="s">
        <v>44</v>
      </c>
      <c r="E60" s="66">
        <v>41458.8125</v>
      </c>
      <c r="F60" s="67">
        <v>41459.458333333336</v>
      </c>
      <c r="G60" s="49" t="s">
        <v>49</v>
      </c>
      <c r="H60" s="34">
        <v>41459.458333333336</v>
      </c>
      <c r="I60" s="10">
        <f>H60-F60</f>
        <v>0</v>
      </c>
      <c r="J60" s="9">
        <f aca="true" t="shared" si="7" ref="J60:J76">F60-E60</f>
        <v>0.6458333333357587</v>
      </c>
      <c r="K60" s="58">
        <f aca="true" t="shared" si="8" ref="K60:K76">J60*24</f>
        <v>15.500000000058208</v>
      </c>
      <c r="L60" s="21">
        <v>5</v>
      </c>
      <c r="M60" s="21">
        <v>10</v>
      </c>
    </row>
    <row r="61" spans="1:13" s="32" customFormat="1" ht="15">
      <c r="A61" s="21"/>
      <c r="B61" s="35">
        <v>41459</v>
      </c>
      <c r="C61" s="100" t="s">
        <v>41</v>
      </c>
      <c r="D61" s="93" t="s">
        <v>42</v>
      </c>
      <c r="E61" s="66">
        <v>41459.01388888889</v>
      </c>
      <c r="F61" s="67">
        <v>41459.666666666664</v>
      </c>
      <c r="G61" s="49" t="s">
        <v>14</v>
      </c>
      <c r="H61" s="34">
        <v>41459.666666666664</v>
      </c>
      <c r="I61" s="10">
        <f>H61-F61</f>
        <v>0</v>
      </c>
      <c r="J61" s="9">
        <f t="shared" si="7"/>
        <v>0.6527777777737356</v>
      </c>
      <c r="K61" s="58">
        <f t="shared" si="8"/>
        <v>15.666666666569654</v>
      </c>
      <c r="L61" s="21">
        <v>20</v>
      </c>
      <c r="M61" s="21">
        <v>10</v>
      </c>
    </row>
    <row r="62" spans="1:13" s="32" customFormat="1" ht="15">
      <c r="A62" s="21"/>
      <c r="B62" s="35">
        <v>41460</v>
      </c>
      <c r="C62" s="100" t="s">
        <v>50</v>
      </c>
      <c r="D62" s="93" t="s">
        <v>51</v>
      </c>
      <c r="E62" s="66">
        <v>41460.53472222222</v>
      </c>
      <c r="F62" s="67">
        <v>41460.5625</v>
      </c>
      <c r="G62" s="49" t="s">
        <v>14</v>
      </c>
      <c r="H62" s="34">
        <v>41460.6875</v>
      </c>
      <c r="I62" s="10">
        <f>H62-F62</f>
        <v>0.125</v>
      </c>
      <c r="J62" s="9">
        <f t="shared" si="7"/>
        <v>0.027777777781011537</v>
      </c>
      <c r="K62" s="58">
        <f t="shared" si="8"/>
        <v>0.6666666667442769</v>
      </c>
      <c r="L62" s="21">
        <v>10</v>
      </c>
      <c r="M62" s="21">
        <v>10</v>
      </c>
    </row>
    <row r="63" spans="1:13" s="32" customFormat="1" ht="15">
      <c r="A63" s="21"/>
      <c r="B63" s="35">
        <v>41477</v>
      </c>
      <c r="C63" s="78" t="s">
        <v>103</v>
      </c>
      <c r="D63" s="103" t="s">
        <v>26</v>
      </c>
      <c r="E63" s="66">
        <v>41477.458333333336</v>
      </c>
      <c r="F63" s="67">
        <v>41477.552083333336</v>
      </c>
      <c r="G63" s="49" t="s">
        <v>85</v>
      </c>
      <c r="H63" s="34">
        <v>41477.833333333336</v>
      </c>
      <c r="I63" s="10">
        <f>H63-F63</f>
        <v>0.28125</v>
      </c>
      <c r="J63" s="9">
        <f t="shared" si="7"/>
        <v>0.09375</v>
      </c>
      <c r="K63" s="58">
        <f t="shared" si="8"/>
        <v>2.25</v>
      </c>
      <c r="L63" s="21">
        <v>10</v>
      </c>
      <c r="M63" s="21">
        <v>10</v>
      </c>
    </row>
    <row r="64" spans="1:13" s="32" customFormat="1" ht="15">
      <c r="A64" s="21"/>
      <c r="B64" s="35">
        <v>41479</v>
      </c>
      <c r="C64" s="73" t="s">
        <v>103</v>
      </c>
      <c r="D64" s="104" t="s">
        <v>78</v>
      </c>
      <c r="E64" s="66">
        <v>41479.21527777778</v>
      </c>
      <c r="F64" s="67">
        <v>41479.21875</v>
      </c>
      <c r="G64" s="49" t="s">
        <v>28</v>
      </c>
      <c r="H64" s="34">
        <v>41479.21875</v>
      </c>
      <c r="I64" s="10">
        <f>H64-F64</f>
        <v>0</v>
      </c>
      <c r="J64" s="9">
        <f t="shared" si="7"/>
        <v>0.0034722222189884633</v>
      </c>
      <c r="K64" s="58">
        <f t="shared" si="8"/>
        <v>0.08333333325572312</v>
      </c>
      <c r="L64" s="21">
        <v>10</v>
      </c>
      <c r="M64" s="21">
        <v>10</v>
      </c>
    </row>
    <row r="65" spans="1:13" s="32" customFormat="1" ht="30.75">
      <c r="A65" s="21"/>
      <c r="B65" s="27">
        <v>41485</v>
      </c>
      <c r="C65" s="101" t="s">
        <v>112</v>
      </c>
      <c r="D65" s="103" t="s">
        <v>78</v>
      </c>
      <c r="E65" s="66">
        <v>41485.59375</v>
      </c>
      <c r="F65" s="67">
        <v>41485.634722222225</v>
      </c>
      <c r="G65" s="99" t="s">
        <v>113</v>
      </c>
      <c r="H65" s="34">
        <v>41485.634722222225</v>
      </c>
      <c r="I65" s="10">
        <f aca="true" t="shared" si="9" ref="I65:I76">H65-F65</f>
        <v>0</v>
      </c>
      <c r="J65" s="9">
        <f t="shared" si="7"/>
        <v>0.04097222222480923</v>
      </c>
      <c r="K65" s="58">
        <f t="shared" si="8"/>
        <v>0.9833333333954215</v>
      </c>
      <c r="L65" s="21">
        <v>10</v>
      </c>
      <c r="M65" s="21">
        <v>10</v>
      </c>
    </row>
    <row r="66" spans="1:13" s="32" customFormat="1" ht="15">
      <c r="A66" s="21"/>
      <c r="B66" s="35">
        <v>41489</v>
      </c>
      <c r="C66" s="101" t="s">
        <v>112</v>
      </c>
      <c r="D66" s="93" t="s">
        <v>118</v>
      </c>
      <c r="E66" s="66">
        <v>41489.729166666664</v>
      </c>
      <c r="F66" s="67">
        <v>41489.805555555555</v>
      </c>
      <c r="G66" s="49" t="s">
        <v>14</v>
      </c>
      <c r="H66" s="34">
        <v>41492.833333333336</v>
      </c>
      <c r="I66" s="10">
        <f t="shared" si="9"/>
        <v>3.0277777777810115</v>
      </c>
      <c r="J66" s="9">
        <f t="shared" si="7"/>
        <v>0.07638888889050577</v>
      </c>
      <c r="K66" s="58">
        <f t="shared" si="8"/>
        <v>1.8333333333721384</v>
      </c>
      <c r="L66" s="21">
        <v>10</v>
      </c>
      <c r="M66" s="21">
        <v>10</v>
      </c>
    </row>
    <row r="67" spans="1:13" s="32" customFormat="1" ht="15">
      <c r="A67" s="21"/>
      <c r="B67" s="35">
        <v>41492</v>
      </c>
      <c r="C67" s="100" t="s">
        <v>125</v>
      </c>
      <c r="D67" s="93"/>
      <c r="E67" s="66">
        <v>41492.729166666664</v>
      </c>
      <c r="F67" s="67">
        <v>41492.805555555555</v>
      </c>
      <c r="G67" s="49" t="s">
        <v>85</v>
      </c>
      <c r="H67" s="34">
        <v>41492.805555555555</v>
      </c>
      <c r="I67" s="10">
        <f t="shared" si="9"/>
        <v>0</v>
      </c>
      <c r="J67" s="9">
        <f t="shared" si="7"/>
        <v>0.07638888889050577</v>
      </c>
      <c r="K67" s="58">
        <f t="shared" si="8"/>
        <v>1.8333333333721384</v>
      </c>
      <c r="L67" s="21">
        <v>10</v>
      </c>
      <c r="M67" s="21">
        <v>10</v>
      </c>
    </row>
    <row r="68" spans="1:13" s="32" customFormat="1" ht="15">
      <c r="A68" s="21"/>
      <c r="B68" s="35">
        <v>41497</v>
      </c>
      <c r="C68" s="100" t="s">
        <v>144</v>
      </c>
      <c r="D68" s="93" t="s">
        <v>25</v>
      </c>
      <c r="E68" s="66">
        <v>41497.69097222222</v>
      </c>
      <c r="F68" s="67">
        <v>41497.805555555555</v>
      </c>
      <c r="G68" s="49" t="s">
        <v>143</v>
      </c>
      <c r="H68" s="34">
        <v>41497.805555555555</v>
      </c>
      <c r="I68" s="10">
        <f t="shared" si="9"/>
        <v>0</v>
      </c>
      <c r="J68" s="9">
        <f t="shared" si="7"/>
        <v>0.11458333333575865</v>
      </c>
      <c r="K68" s="58">
        <f t="shared" si="8"/>
        <v>2.7500000000582077</v>
      </c>
      <c r="L68" s="21">
        <v>10</v>
      </c>
      <c r="M68" s="21">
        <v>10</v>
      </c>
    </row>
    <row r="69" spans="1:211" s="32" customFormat="1" ht="15">
      <c r="A69" s="21"/>
      <c r="B69" s="35">
        <v>41498</v>
      </c>
      <c r="C69" s="100" t="s">
        <v>149</v>
      </c>
      <c r="D69" s="93" t="s">
        <v>150</v>
      </c>
      <c r="E69" s="66">
        <v>41498.354166666664</v>
      </c>
      <c r="F69" s="67">
        <v>41498.395833333336</v>
      </c>
      <c r="G69" s="49" t="s">
        <v>14</v>
      </c>
      <c r="H69" s="34">
        <v>41500.916666666664</v>
      </c>
      <c r="I69" s="10">
        <f t="shared" si="9"/>
        <v>2.5208333333284827</v>
      </c>
      <c r="J69" s="9">
        <f t="shared" si="7"/>
        <v>0.041666666671517305</v>
      </c>
      <c r="K69" s="58">
        <f t="shared" si="8"/>
        <v>1.0000000001164153</v>
      </c>
      <c r="L69" s="21">
        <v>10</v>
      </c>
      <c r="M69" s="21">
        <v>10</v>
      </c>
      <c r="DO69" s="160"/>
      <c r="DP69" s="160"/>
      <c r="DQ69" s="160"/>
      <c r="DR69" s="160"/>
      <c r="DS69" s="160"/>
      <c r="DT69" s="160"/>
      <c r="DU69" s="160"/>
      <c r="DV69" s="160"/>
      <c r="DW69" s="160"/>
      <c r="DX69" s="160"/>
      <c r="DY69" s="160"/>
      <c r="DZ69" s="160"/>
      <c r="EA69" s="160"/>
      <c r="EB69" s="160"/>
      <c r="EC69" s="160"/>
      <c r="ED69" s="160"/>
      <c r="EE69" s="160"/>
      <c r="EF69" s="160"/>
      <c r="EG69" s="160"/>
      <c r="EH69" s="160"/>
      <c r="EI69" s="160"/>
      <c r="EJ69" s="160"/>
      <c r="EK69" s="160"/>
      <c r="EL69" s="160"/>
      <c r="EM69" s="160"/>
      <c r="EN69" s="160"/>
      <c r="EO69" s="160"/>
      <c r="EP69" s="160"/>
      <c r="EQ69" s="160"/>
      <c r="ER69" s="160"/>
      <c r="ES69" s="160"/>
      <c r="ET69" s="160"/>
      <c r="EU69" s="160"/>
      <c r="EV69" s="160"/>
      <c r="EW69" s="160"/>
      <c r="EX69" s="160"/>
      <c r="EY69" s="160"/>
      <c r="EZ69" s="160"/>
      <c r="FA69" s="160"/>
      <c r="FB69" s="160"/>
      <c r="FC69" s="160"/>
      <c r="FD69" s="160"/>
      <c r="GK69" s="160"/>
      <c r="GL69" s="160"/>
      <c r="GM69" s="160"/>
      <c r="GN69" s="160"/>
      <c r="GO69" s="160"/>
      <c r="GP69" s="160"/>
      <c r="GQ69" s="160"/>
      <c r="GR69" s="160"/>
      <c r="GS69" s="160"/>
      <c r="GT69" s="160"/>
      <c r="GU69" s="160"/>
      <c r="GV69" s="160"/>
      <c r="GW69" s="160"/>
      <c r="GX69" s="160"/>
      <c r="GY69" s="160"/>
      <c r="GZ69" s="160"/>
      <c r="HA69" s="160"/>
      <c r="HB69" s="160"/>
      <c r="HC69" s="160"/>
    </row>
    <row r="70" spans="1:243" s="32" customFormat="1" ht="15">
      <c r="A70" s="21"/>
      <c r="B70" s="35">
        <v>41508</v>
      </c>
      <c r="C70" s="100" t="s">
        <v>171</v>
      </c>
      <c r="D70" s="93" t="s">
        <v>172</v>
      </c>
      <c r="E70" s="66">
        <v>41508.50347222222</v>
      </c>
      <c r="F70" s="67">
        <v>41508.50347222222</v>
      </c>
      <c r="G70" s="49" t="s">
        <v>14</v>
      </c>
      <c r="H70" s="34">
        <v>41513.975694444445</v>
      </c>
      <c r="I70" s="10">
        <f t="shared" si="9"/>
        <v>5.472222222226264</v>
      </c>
      <c r="J70" s="9">
        <f t="shared" si="7"/>
        <v>0</v>
      </c>
      <c r="K70" s="58">
        <f t="shared" si="8"/>
        <v>0</v>
      </c>
      <c r="L70" s="21">
        <v>10</v>
      </c>
      <c r="M70" s="21">
        <v>10</v>
      </c>
      <c r="AK70" s="160"/>
      <c r="AL70" s="160"/>
      <c r="DO70" s="160"/>
      <c r="DP70" s="160"/>
      <c r="DQ70" s="160"/>
      <c r="DR70" s="160"/>
      <c r="DS70" s="160"/>
      <c r="DT70" s="160"/>
      <c r="DU70" s="160"/>
      <c r="DV70" s="160"/>
      <c r="DW70" s="160"/>
      <c r="DX70" s="160"/>
      <c r="DY70" s="160"/>
      <c r="DZ70" s="160"/>
      <c r="EA70" s="160"/>
      <c r="EB70" s="160"/>
      <c r="EC70" s="160"/>
      <c r="ED70" s="160"/>
      <c r="EE70" s="160"/>
      <c r="EF70" s="160"/>
      <c r="EG70" s="160"/>
      <c r="EH70" s="160"/>
      <c r="EI70" s="160"/>
      <c r="EJ70" s="160"/>
      <c r="EK70" s="160"/>
      <c r="EL70" s="160"/>
      <c r="EM70" s="160"/>
      <c r="EN70" s="160"/>
      <c r="EO70" s="160"/>
      <c r="EP70" s="160"/>
      <c r="EQ70" s="160"/>
      <c r="ER70" s="160"/>
      <c r="ES70" s="160"/>
      <c r="ET70" s="160"/>
      <c r="EU70" s="160"/>
      <c r="EV70" s="160"/>
      <c r="EW70" s="160"/>
      <c r="EX70" s="160"/>
      <c r="EY70" s="160"/>
      <c r="EZ70" s="160"/>
      <c r="FA70" s="160"/>
      <c r="FB70" s="160"/>
      <c r="FC70" s="160"/>
      <c r="FD70" s="160"/>
      <c r="FE70" s="160"/>
      <c r="FF70" s="160"/>
      <c r="FG70" s="160"/>
      <c r="FH70" s="160"/>
      <c r="FI70" s="160"/>
      <c r="FJ70" s="160"/>
      <c r="FK70" s="160"/>
      <c r="FL70" s="160"/>
      <c r="FM70" s="160"/>
      <c r="FN70" s="160"/>
      <c r="FO70" s="160"/>
      <c r="FP70" s="160"/>
      <c r="FQ70" s="160"/>
      <c r="FR70" s="160"/>
      <c r="FS70" s="160"/>
      <c r="FT70" s="160"/>
      <c r="FU70" s="160"/>
      <c r="FV70" s="160"/>
      <c r="FW70" s="160"/>
      <c r="FX70" s="160"/>
      <c r="FY70" s="160"/>
      <c r="FZ70" s="160"/>
      <c r="GA70" s="160"/>
      <c r="GB70" s="160"/>
      <c r="GC70" s="160"/>
      <c r="GD70" s="160"/>
      <c r="GE70" s="160"/>
      <c r="GF70" s="160"/>
      <c r="GG70" s="160"/>
      <c r="GH70" s="160"/>
      <c r="GI70" s="160"/>
      <c r="GK70" s="160"/>
      <c r="GL70" s="160"/>
      <c r="GM70" s="160"/>
      <c r="GN70" s="160"/>
      <c r="GO70" s="160"/>
      <c r="GP70" s="160"/>
      <c r="GQ70" s="160"/>
      <c r="GR70" s="160"/>
      <c r="GS70" s="160"/>
      <c r="GT70" s="160"/>
      <c r="GU70" s="160"/>
      <c r="GV70" s="160"/>
      <c r="GW70" s="160"/>
      <c r="GX70" s="160"/>
      <c r="GY70" s="160"/>
      <c r="GZ70" s="160"/>
      <c r="HA70" s="160"/>
      <c r="HB70" s="160"/>
      <c r="HC70" s="160"/>
      <c r="HD70" s="160"/>
      <c r="HE70" s="160"/>
      <c r="HF70" s="160"/>
      <c r="HG70" s="160"/>
      <c r="HH70" s="160"/>
      <c r="HI70" s="160"/>
      <c r="HJ70" s="160"/>
      <c r="HK70" s="160"/>
      <c r="HL70" s="160"/>
      <c r="HM70" s="160"/>
      <c r="HN70" s="160"/>
      <c r="HO70" s="160"/>
      <c r="HP70" s="160"/>
      <c r="HQ70" s="160"/>
      <c r="HR70" s="160"/>
      <c r="HS70" s="160"/>
      <c r="HT70" s="160"/>
      <c r="HU70" s="160"/>
      <c r="HV70" s="160"/>
      <c r="HW70" s="160"/>
      <c r="HX70" s="160"/>
      <c r="HY70" s="160"/>
      <c r="HZ70" s="160"/>
      <c r="IA70" s="160"/>
      <c r="IB70" s="160"/>
      <c r="IC70" s="160"/>
      <c r="ID70" s="160"/>
      <c r="IE70" s="160"/>
      <c r="IF70" s="160"/>
      <c r="IG70" s="160"/>
      <c r="IH70" s="160"/>
      <c r="II70" s="160"/>
    </row>
    <row r="71" spans="1:254" s="32" customFormat="1" ht="15">
      <c r="A71" s="111"/>
      <c r="B71" s="112">
        <v>41512</v>
      </c>
      <c r="C71" s="142" t="s">
        <v>173</v>
      </c>
      <c r="D71" s="143" t="s">
        <v>174</v>
      </c>
      <c r="E71" s="144">
        <v>41512.631944444445</v>
      </c>
      <c r="F71" s="145">
        <v>41512.631944444445</v>
      </c>
      <c r="G71" s="75" t="s">
        <v>49</v>
      </c>
      <c r="H71" s="113">
        <v>41515.70486111111</v>
      </c>
      <c r="I71" s="10">
        <f t="shared" si="9"/>
        <v>3.0729166666642413</v>
      </c>
      <c r="J71" s="9">
        <f t="shared" si="7"/>
        <v>0</v>
      </c>
      <c r="K71" s="58">
        <f t="shared" si="8"/>
        <v>0</v>
      </c>
      <c r="L71" s="111">
        <v>10</v>
      </c>
      <c r="M71" s="111">
        <v>10</v>
      </c>
      <c r="N71" s="159"/>
      <c r="O71" s="160"/>
      <c r="AK71" s="160"/>
      <c r="AL71" s="160"/>
      <c r="DG71" s="160"/>
      <c r="DH71" s="160"/>
      <c r="DI71" s="160"/>
      <c r="DJ71" s="160"/>
      <c r="DK71" s="160"/>
      <c r="DL71" s="160"/>
      <c r="DM71" s="160"/>
      <c r="DN71" s="160"/>
      <c r="DO71" s="160"/>
      <c r="DP71" s="160"/>
      <c r="DQ71" s="160"/>
      <c r="DR71" s="160"/>
      <c r="DS71" s="160"/>
      <c r="DT71" s="160"/>
      <c r="DU71" s="160"/>
      <c r="DV71" s="160"/>
      <c r="DW71" s="160"/>
      <c r="DX71" s="160"/>
      <c r="DY71" s="160"/>
      <c r="DZ71" s="160"/>
      <c r="EA71" s="160"/>
      <c r="EB71" s="160"/>
      <c r="EC71" s="160"/>
      <c r="ED71" s="160"/>
      <c r="EE71" s="160"/>
      <c r="EF71" s="160"/>
      <c r="EG71" s="160"/>
      <c r="EH71" s="160"/>
      <c r="EI71" s="160"/>
      <c r="EJ71" s="160"/>
      <c r="EK71" s="160"/>
      <c r="EL71" s="160"/>
      <c r="EM71" s="160"/>
      <c r="EN71" s="160"/>
      <c r="EO71" s="160"/>
      <c r="EP71" s="160"/>
      <c r="EQ71" s="160"/>
      <c r="ER71" s="160"/>
      <c r="ES71" s="160"/>
      <c r="ET71" s="160"/>
      <c r="EU71" s="160"/>
      <c r="EV71" s="160"/>
      <c r="EW71" s="160"/>
      <c r="EX71" s="160"/>
      <c r="EY71" s="160"/>
      <c r="EZ71" s="160"/>
      <c r="FA71" s="160"/>
      <c r="FB71" s="160"/>
      <c r="FC71" s="160"/>
      <c r="FD71" s="160"/>
      <c r="FE71" s="160"/>
      <c r="FF71" s="160"/>
      <c r="FG71" s="160"/>
      <c r="FH71" s="160"/>
      <c r="FI71" s="160"/>
      <c r="FJ71" s="160"/>
      <c r="FK71" s="160"/>
      <c r="FL71" s="160"/>
      <c r="FM71" s="160"/>
      <c r="FN71" s="160"/>
      <c r="FO71" s="160"/>
      <c r="FP71" s="160"/>
      <c r="FQ71" s="160"/>
      <c r="FR71" s="160"/>
      <c r="FS71" s="160"/>
      <c r="FT71" s="160"/>
      <c r="FU71" s="160"/>
      <c r="FV71" s="160"/>
      <c r="FW71" s="160"/>
      <c r="FX71" s="160"/>
      <c r="FY71" s="160"/>
      <c r="FZ71" s="160"/>
      <c r="GA71" s="160"/>
      <c r="GB71" s="160"/>
      <c r="GC71" s="160"/>
      <c r="GD71" s="160"/>
      <c r="GE71" s="160"/>
      <c r="GF71" s="160"/>
      <c r="GG71" s="160"/>
      <c r="GH71" s="160"/>
      <c r="GI71" s="160"/>
      <c r="GK71" s="160"/>
      <c r="GL71" s="160"/>
      <c r="GM71" s="160"/>
      <c r="GN71" s="160"/>
      <c r="GO71" s="160"/>
      <c r="GP71" s="160"/>
      <c r="GQ71" s="160"/>
      <c r="GR71" s="160"/>
      <c r="GS71" s="160"/>
      <c r="GT71" s="160"/>
      <c r="GU71" s="160"/>
      <c r="GV71" s="160"/>
      <c r="GW71" s="160"/>
      <c r="GX71" s="160"/>
      <c r="GY71" s="160"/>
      <c r="GZ71" s="160"/>
      <c r="HA71" s="160"/>
      <c r="HB71" s="160"/>
      <c r="HC71" s="160"/>
      <c r="HD71" s="160"/>
      <c r="HE71" s="160"/>
      <c r="HF71" s="160"/>
      <c r="HG71" s="160"/>
      <c r="HH71" s="160"/>
      <c r="HI71" s="160"/>
      <c r="HJ71" s="160"/>
      <c r="HK71" s="160"/>
      <c r="HL71" s="160"/>
      <c r="HM71" s="160"/>
      <c r="HN71" s="160"/>
      <c r="HO71" s="160"/>
      <c r="HP71" s="160"/>
      <c r="HQ71" s="160"/>
      <c r="HR71" s="160"/>
      <c r="HS71" s="160"/>
      <c r="HT71" s="160"/>
      <c r="HU71" s="160"/>
      <c r="HV71" s="160"/>
      <c r="HW71" s="160"/>
      <c r="HX71" s="160"/>
      <c r="HY71" s="160"/>
      <c r="HZ71" s="160"/>
      <c r="IA71" s="160"/>
      <c r="IB71" s="160"/>
      <c r="IC71" s="160"/>
      <c r="ID71" s="160"/>
      <c r="IE71" s="160"/>
      <c r="IF71" s="160"/>
      <c r="IG71" s="160"/>
      <c r="IH71" s="160"/>
      <c r="II71" s="160"/>
      <c r="IJ71" s="160"/>
      <c r="IK71" s="160"/>
      <c r="IL71" s="160"/>
      <c r="IM71" s="160"/>
      <c r="IN71" s="160"/>
      <c r="IO71" s="160"/>
      <c r="IP71" s="160"/>
      <c r="IQ71" s="160"/>
      <c r="IR71" s="160"/>
      <c r="IS71" s="160"/>
      <c r="IT71" s="160"/>
    </row>
    <row r="72" spans="2:254" s="8" customFormat="1" ht="15">
      <c r="B72" s="14">
        <v>41518</v>
      </c>
      <c r="C72" s="73" t="s">
        <v>144</v>
      </c>
      <c r="D72" s="73" t="s">
        <v>191</v>
      </c>
      <c r="E72" s="9">
        <v>41518.645833333336</v>
      </c>
      <c r="F72" s="9">
        <v>41518.6875</v>
      </c>
      <c r="G72" s="49" t="s">
        <v>14</v>
      </c>
      <c r="H72" s="113">
        <v>41519.770833333336</v>
      </c>
      <c r="I72" s="10">
        <f t="shared" si="9"/>
        <v>1.0833333333357587</v>
      </c>
      <c r="J72" s="9">
        <f t="shared" si="7"/>
        <v>0.04166666666424135</v>
      </c>
      <c r="K72" s="58">
        <f t="shared" si="8"/>
        <v>0.9999999999417923</v>
      </c>
      <c r="L72" s="8">
        <v>30</v>
      </c>
      <c r="M72" s="8">
        <v>10</v>
      </c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  <c r="BL72" s="160"/>
      <c r="BM72" s="160"/>
      <c r="BN72" s="160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160"/>
      <c r="FS72" s="160"/>
      <c r="FT72" s="160"/>
      <c r="FU72" s="160"/>
      <c r="FV72" s="160"/>
      <c r="FW72" s="160"/>
      <c r="FX72" s="160"/>
      <c r="FY72" s="160"/>
      <c r="FZ72" s="160"/>
      <c r="GA72" s="160"/>
      <c r="GB72" s="160"/>
      <c r="GC72" s="160"/>
      <c r="GD72" s="160"/>
      <c r="GE72" s="160"/>
      <c r="GF72" s="160"/>
      <c r="GG72" s="160"/>
      <c r="GH72" s="160"/>
      <c r="GI72" s="160"/>
      <c r="GK72" s="41"/>
      <c r="GL72" s="41"/>
      <c r="GM72" s="41"/>
      <c r="GN72" s="41"/>
      <c r="GO72" s="41"/>
      <c r="GP72" s="41"/>
      <c r="GQ72" s="41"/>
      <c r="GR72" s="41"/>
      <c r="GS72" s="41"/>
      <c r="GT72" s="41"/>
      <c r="GU72" s="41"/>
      <c r="GV72" s="41"/>
      <c r="GW72" s="41"/>
      <c r="GX72" s="41"/>
      <c r="GY72" s="41"/>
      <c r="GZ72" s="41"/>
      <c r="HA72" s="41"/>
      <c r="HB72" s="41"/>
      <c r="HC72" s="41"/>
      <c r="HD72" s="41"/>
      <c r="HE72" s="41"/>
      <c r="HF72" s="41"/>
      <c r="HG72" s="41"/>
      <c r="HH72" s="41"/>
      <c r="HI72" s="41"/>
      <c r="HJ72" s="41"/>
      <c r="HK72" s="41"/>
      <c r="HL72" s="41"/>
      <c r="HM72" s="41"/>
      <c r="HN72" s="41"/>
      <c r="HO72" s="41"/>
      <c r="HP72" s="41"/>
      <c r="HQ72" s="41"/>
      <c r="HR72" s="41"/>
      <c r="HS72" s="41"/>
      <c r="HT72" s="41"/>
      <c r="HU72" s="41"/>
      <c r="HV72" s="41"/>
      <c r="HW72" s="41"/>
      <c r="HX72" s="41"/>
      <c r="HY72" s="41"/>
      <c r="HZ72" s="41"/>
      <c r="IA72" s="41"/>
      <c r="IB72" s="41"/>
      <c r="IC72" s="41"/>
      <c r="ID72" s="41"/>
      <c r="IE72" s="41"/>
      <c r="IF72" s="41"/>
      <c r="IG72" s="41"/>
      <c r="IH72" s="41"/>
      <c r="II72" s="41"/>
      <c r="IJ72" s="41"/>
      <c r="IK72" s="41"/>
      <c r="IL72" s="41"/>
      <c r="IM72" s="41"/>
      <c r="IN72" s="41"/>
      <c r="IO72" s="41"/>
      <c r="IP72" s="41"/>
      <c r="IQ72" s="41"/>
      <c r="IR72" s="41"/>
      <c r="IS72" s="41"/>
      <c r="IT72" s="41"/>
    </row>
    <row r="73" spans="2:254" s="8" customFormat="1" ht="15">
      <c r="B73" s="14">
        <v>41518</v>
      </c>
      <c r="C73" s="73" t="s">
        <v>188</v>
      </c>
      <c r="D73" s="73" t="s">
        <v>196</v>
      </c>
      <c r="E73" s="9">
        <v>41518.81597222222</v>
      </c>
      <c r="F73" s="9">
        <v>41522.53680555556</v>
      </c>
      <c r="G73" s="49" t="s">
        <v>14</v>
      </c>
      <c r="H73" s="9">
        <v>41522.53680555556</v>
      </c>
      <c r="I73" s="9">
        <f t="shared" si="9"/>
        <v>0</v>
      </c>
      <c r="J73" s="9">
        <f t="shared" si="7"/>
        <v>3.7208333333401242</v>
      </c>
      <c r="K73" s="58">
        <f t="shared" si="8"/>
        <v>89.30000000016298</v>
      </c>
      <c r="L73" s="8">
        <v>30</v>
      </c>
      <c r="M73" s="8">
        <v>10</v>
      </c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  <c r="GU73" s="41"/>
      <c r="GV73" s="41"/>
      <c r="GW73" s="41"/>
      <c r="GX73" s="41"/>
      <c r="GY73" s="41"/>
      <c r="GZ73" s="41"/>
      <c r="HA73" s="41"/>
      <c r="HB73" s="41"/>
      <c r="HC73" s="41"/>
      <c r="HD73" s="41"/>
      <c r="HE73" s="41"/>
      <c r="HF73" s="41"/>
      <c r="HG73" s="41"/>
      <c r="HH73" s="41"/>
      <c r="HI73" s="41"/>
      <c r="HJ73" s="41"/>
      <c r="HK73" s="41"/>
      <c r="HL73" s="41"/>
      <c r="HM73" s="41"/>
      <c r="HN73" s="41"/>
      <c r="HO73" s="41"/>
      <c r="HP73" s="41"/>
      <c r="HQ73" s="41"/>
      <c r="HR73" s="41"/>
      <c r="HS73" s="41"/>
      <c r="HT73" s="41"/>
      <c r="HU73" s="41"/>
      <c r="HV73" s="41"/>
      <c r="HW73" s="41"/>
      <c r="HX73" s="41"/>
      <c r="HY73" s="41"/>
      <c r="HZ73" s="41"/>
      <c r="IA73" s="41"/>
      <c r="IB73" s="41"/>
      <c r="IC73" s="41"/>
      <c r="ID73" s="41"/>
      <c r="IE73" s="41"/>
      <c r="IF73" s="41"/>
      <c r="IG73" s="41"/>
      <c r="IH73" s="41"/>
      <c r="II73" s="41"/>
      <c r="IJ73" s="41"/>
      <c r="IK73" s="41"/>
      <c r="IL73" s="41"/>
      <c r="IM73" s="41"/>
      <c r="IN73" s="41"/>
      <c r="IO73" s="41"/>
      <c r="IP73" s="41"/>
      <c r="IQ73" s="41"/>
      <c r="IR73" s="41"/>
      <c r="IS73" s="41"/>
      <c r="IT73" s="41"/>
    </row>
    <row r="74" spans="2:254" s="8" customFormat="1" ht="15">
      <c r="B74" s="14">
        <v>41524</v>
      </c>
      <c r="C74" s="73" t="s">
        <v>144</v>
      </c>
      <c r="D74" s="73" t="s">
        <v>201</v>
      </c>
      <c r="E74" s="9">
        <v>41524.95138888889</v>
      </c>
      <c r="F74" s="9">
        <v>41525.645833333336</v>
      </c>
      <c r="G74" s="166" t="s">
        <v>205</v>
      </c>
      <c r="H74" s="9">
        <v>41525.645833333336</v>
      </c>
      <c r="I74" s="9">
        <f t="shared" si="9"/>
        <v>0</v>
      </c>
      <c r="J74" s="9">
        <f t="shared" si="7"/>
        <v>0.6944444444452529</v>
      </c>
      <c r="K74" s="58">
        <f t="shared" si="8"/>
        <v>16.66666666668607</v>
      </c>
      <c r="L74" s="8">
        <v>20</v>
      </c>
      <c r="M74" s="8">
        <v>10</v>
      </c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K74" s="41"/>
      <c r="GL74" s="41"/>
      <c r="GM74" s="41"/>
      <c r="GN74" s="41"/>
      <c r="GO74" s="41"/>
      <c r="GP74" s="41"/>
      <c r="GQ74" s="41"/>
      <c r="GR74" s="41"/>
      <c r="GS74" s="41"/>
      <c r="GT74" s="41"/>
      <c r="GU74" s="41"/>
      <c r="GV74" s="41"/>
      <c r="GW74" s="41"/>
      <c r="GX74" s="41"/>
      <c r="GY74" s="41"/>
      <c r="GZ74" s="41"/>
      <c r="HA74" s="41"/>
      <c r="HB74" s="41"/>
      <c r="HC74" s="41"/>
      <c r="HD74" s="41"/>
      <c r="HE74" s="41"/>
      <c r="HF74" s="41"/>
      <c r="HG74" s="41"/>
      <c r="HH74" s="41"/>
      <c r="HI74" s="41"/>
      <c r="HJ74" s="41"/>
      <c r="HK74" s="41"/>
      <c r="HL74" s="41"/>
      <c r="HM74" s="41"/>
      <c r="HN74" s="41"/>
      <c r="HO74" s="41"/>
      <c r="HP74" s="41"/>
      <c r="HQ74" s="41"/>
      <c r="HR74" s="41"/>
      <c r="HS74" s="41"/>
      <c r="HT74" s="41"/>
      <c r="HU74" s="41"/>
      <c r="HV74" s="41"/>
      <c r="HW74" s="41"/>
      <c r="HX74" s="41"/>
      <c r="HY74" s="41"/>
      <c r="HZ74" s="41"/>
      <c r="IA74" s="41"/>
      <c r="IB74" s="41"/>
      <c r="IC74" s="41"/>
      <c r="ID74" s="41"/>
      <c r="IE74" s="41"/>
      <c r="IF74" s="41"/>
      <c r="IG74" s="41"/>
      <c r="IH74" s="41"/>
      <c r="II74" s="41"/>
      <c r="IJ74" s="41"/>
      <c r="IK74" s="41"/>
      <c r="IL74" s="41"/>
      <c r="IM74" s="41"/>
      <c r="IN74" s="41"/>
      <c r="IO74" s="41"/>
      <c r="IP74" s="41"/>
      <c r="IQ74" s="41"/>
      <c r="IR74" s="41"/>
      <c r="IS74" s="41"/>
      <c r="IT74" s="41"/>
    </row>
    <row r="75" spans="2:254" s="21" customFormat="1" ht="15">
      <c r="B75" s="27">
        <v>41526</v>
      </c>
      <c r="C75" s="73" t="s">
        <v>50</v>
      </c>
      <c r="D75" s="78" t="s">
        <v>78</v>
      </c>
      <c r="E75" s="67">
        <v>41526.34722222222</v>
      </c>
      <c r="F75" s="67">
        <v>41526.388194444444</v>
      </c>
      <c r="G75" s="51" t="s">
        <v>99</v>
      </c>
      <c r="H75" s="34">
        <v>41526.388194444444</v>
      </c>
      <c r="I75" s="10">
        <f t="shared" si="9"/>
        <v>0</v>
      </c>
      <c r="J75" s="9">
        <f t="shared" si="7"/>
        <v>0.04097222222480923</v>
      </c>
      <c r="K75" s="58">
        <f t="shared" si="8"/>
        <v>0.9833333333954215</v>
      </c>
      <c r="L75" s="21">
        <v>20</v>
      </c>
      <c r="M75" s="21">
        <v>10</v>
      </c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160"/>
      <c r="BP75" s="160"/>
      <c r="BQ75" s="160"/>
      <c r="BR75" s="160"/>
      <c r="BS75" s="160"/>
      <c r="BT75" s="160"/>
      <c r="BU75" s="160"/>
      <c r="BV75" s="160"/>
      <c r="BW75" s="160"/>
      <c r="BX75" s="160"/>
      <c r="BY75" s="160"/>
      <c r="BZ75" s="160"/>
      <c r="CA75" s="160"/>
      <c r="CB75" s="160"/>
      <c r="CC75" s="160"/>
      <c r="CD75" s="160"/>
      <c r="CE75" s="160"/>
      <c r="CF75" s="160"/>
      <c r="CG75" s="160"/>
      <c r="CH75" s="160"/>
      <c r="CI75" s="160"/>
      <c r="CJ75" s="160"/>
      <c r="CK75" s="160"/>
      <c r="CL75" s="160"/>
      <c r="CM75" s="160"/>
      <c r="CN75" s="160"/>
      <c r="CO75" s="160"/>
      <c r="CP75" s="160"/>
      <c r="CQ75" s="160"/>
      <c r="CR75" s="160"/>
      <c r="CS75" s="160"/>
      <c r="CT75" s="160"/>
      <c r="CU75" s="160"/>
      <c r="CV75" s="160"/>
      <c r="CW75" s="160"/>
      <c r="CX75" s="160"/>
      <c r="CY75" s="160"/>
      <c r="CZ75" s="160"/>
      <c r="DA75" s="160"/>
      <c r="DB75" s="160"/>
      <c r="DC75" s="160"/>
      <c r="DD75" s="160"/>
      <c r="DE75" s="160"/>
      <c r="DF75" s="160"/>
      <c r="DG75" s="160"/>
      <c r="DH75" s="160"/>
      <c r="DI75" s="160"/>
      <c r="DJ75" s="160"/>
      <c r="DK75" s="160"/>
      <c r="DL75" s="160"/>
      <c r="DM75" s="160"/>
      <c r="DN75" s="160"/>
      <c r="DO75" s="160"/>
      <c r="DP75" s="160"/>
      <c r="DQ75" s="160"/>
      <c r="DR75" s="160"/>
      <c r="DS75" s="160"/>
      <c r="DT75" s="160"/>
      <c r="DU75" s="160"/>
      <c r="DV75" s="160"/>
      <c r="DW75" s="160"/>
      <c r="DX75" s="160"/>
      <c r="DY75" s="160"/>
      <c r="DZ75" s="160"/>
      <c r="EA75" s="160"/>
      <c r="EB75" s="160"/>
      <c r="EC75" s="160"/>
      <c r="ED75" s="160"/>
      <c r="EE75" s="160"/>
      <c r="EF75" s="160"/>
      <c r="EG75" s="160"/>
      <c r="EH75" s="160"/>
      <c r="EI75" s="160"/>
      <c r="EJ75" s="160"/>
      <c r="EK75" s="160"/>
      <c r="EL75" s="160"/>
      <c r="EM75" s="160"/>
      <c r="EN75" s="160"/>
      <c r="EO75" s="160"/>
      <c r="EP75" s="160"/>
      <c r="EQ75" s="160"/>
      <c r="ER75" s="160"/>
      <c r="ES75" s="160"/>
      <c r="ET75" s="160"/>
      <c r="EU75" s="160"/>
      <c r="EV75" s="160"/>
      <c r="EW75" s="160"/>
      <c r="EX75" s="160"/>
      <c r="EY75" s="160"/>
      <c r="EZ75" s="160"/>
      <c r="FA75" s="160"/>
      <c r="FB75" s="160"/>
      <c r="FC75" s="160"/>
      <c r="FD75" s="160"/>
      <c r="FE75" s="160"/>
      <c r="FF75" s="160"/>
      <c r="FG75" s="160"/>
      <c r="FH75" s="160"/>
      <c r="FI75" s="160"/>
      <c r="FJ75" s="160"/>
      <c r="FK75" s="160"/>
      <c r="FL75" s="160"/>
      <c r="FM75" s="160"/>
      <c r="FN75" s="160"/>
      <c r="FO75" s="160"/>
      <c r="FP75" s="160"/>
      <c r="FQ75" s="160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K75" s="160"/>
      <c r="GL75" s="160"/>
      <c r="GM75" s="160"/>
      <c r="GN75" s="160"/>
      <c r="GO75" s="160"/>
      <c r="GP75" s="160"/>
      <c r="GQ75" s="160"/>
      <c r="GR75" s="160"/>
      <c r="GS75" s="160"/>
      <c r="GT75" s="160"/>
      <c r="GU75" s="160"/>
      <c r="GV75" s="160"/>
      <c r="GW75" s="160"/>
      <c r="GX75" s="160"/>
      <c r="GY75" s="160"/>
      <c r="GZ75" s="160"/>
      <c r="HA75" s="160"/>
      <c r="HB75" s="160"/>
      <c r="HC75" s="160"/>
      <c r="HD75" s="160"/>
      <c r="HE75" s="160"/>
      <c r="HF75" s="160"/>
      <c r="HG75" s="160"/>
      <c r="HH75" s="160"/>
      <c r="HI75" s="160"/>
      <c r="HJ75" s="160"/>
      <c r="HK75" s="160"/>
      <c r="HL75" s="160"/>
      <c r="HM75" s="160"/>
      <c r="HN75" s="160"/>
      <c r="HO75" s="160"/>
      <c r="HP75" s="160"/>
      <c r="HQ75" s="160"/>
      <c r="HR75" s="160"/>
      <c r="HS75" s="160"/>
      <c r="HT75" s="160"/>
      <c r="HU75" s="160"/>
      <c r="HV75" s="160"/>
      <c r="HW75" s="160"/>
      <c r="HX75" s="160"/>
      <c r="HY75" s="160"/>
      <c r="HZ75" s="160"/>
      <c r="IA75" s="160"/>
      <c r="IB75" s="160"/>
      <c r="IC75" s="160"/>
      <c r="ID75" s="160"/>
      <c r="IE75" s="160"/>
      <c r="IF75" s="160"/>
      <c r="IG75" s="160"/>
      <c r="IH75" s="160"/>
      <c r="II75" s="160"/>
      <c r="IJ75" s="160"/>
      <c r="IK75" s="160"/>
      <c r="IL75" s="160"/>
      <c r="IM75" s="160"/>
      <c r="IN75" s="160"/>
      <c r="IO75" s="160"/>
      <c r="IP75" s="160"/>
      <c r="IQ75" s="160"/>
      <c r="IR75" s="160"/>
      <c r="IS75" s="160"/>
      <c r="IT75" s="160"/>
    </row>
    <row r="76" spans="1:191" s="160" customFormat="1" ht="15">
      <c r="A76" s="131"/>
      <c r="B76" s="146">
        <v>41542</v>
      </c>
      <c r="C76" s="100" t="s">
        <v>112</v>
      </c>
      <c r="D76" s="186" t="s">
        <v>224</v>
      </c>
      <c r="E76" s="195">
        <v>41542.450694444444</v>
      </c>
      <c r="F76" s="193">
        <v>41542.46875</v>
      </c>
      <c r="G76" s="194" t="s">
        <v>14</v>
      </c>
      <c r="H76" s="82">
        <v>41542.493055555555</v>
      </c>
      <c r="I76" s="132">
        <f t="shared" si="9"/>
        <v>0.024305555554747116</v>
      </c>
      <c r="J76" s="133">
        <f t="shared" si="7"/>
        <v>0.018055555556202307</v>
      </c>
      <c r="K76" s="134">
        <f t="shared" si="8"/>
        <v>0.4333333333488554</v>
      </c>
      <c r="L76" s="131">
        <v>20</v>
      </c>
      <c r="M76" s="131">
        <v>10</v>
      </c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</row>
    <row r="77" spans="1:191" s="160" customFormat="1" ht="15">
      <c r="A77" s="131"/>
      <c r="B77" s="146"/>
      <c r="C77" s="100"/>
      <c r="D77" s="91"/>
      <c r="E77" s="192"/>
      <c r="F77" s="193"/>
      <c r="G77" s="194"/>
      <c r="H77" s="82"/>
      <c r="I77" s="132"/>
      <c r="J77" s="133"/>
      <c r="K77" s="134"/>
      <c r="L77" s="131"/>
      <c r="M77" s="13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</row>
    <row r="78" spans="1:254" s="32" customFormat="1" ht="12.75">
      <c r="A78" s="208" t="s">
        <v>19</v>
      </c>
      <c r="B78" s="209"/>
      <c r="C78" s="33"/>
      <c r="D78" s="28"/>
      <c r="E78" s="36"/>
      <c r="F78" s="18">
        <f>AVERAGE(J60:J66)</f>
        <v>0.22013888888925845</v>
      </c>
      <c r="G78" s="29"/>
      <c r="H78" s="28"/>
      <c r="I78" s="13">
        <f>AVERAGE(I60:I71)</f>
        <v>1.2083333333333333</v>
      </c>
      <c r="J78" s="9"/>
      <c r="K78" s="59"/>
      <c r="L78" s="21"/>
      <c r="M78" s="21"/>
      <c r="DO78" s="160"/>
      <c r="DP78" s="160"/>
      <c r="DQ78" s="160"/>
      <c r="DR78" s="160"/>
      <c r="DS78" s="160"/>
      <c r="DT78" s="160"/>
      <c r="DU78" s="160"/>
      <c r="DV78" s="160"/>
      <c r="DW78" s="160"/>
      <c r="DX78" s="160"/>
      <c r="DY78" s="160"/>
      <c r="DZ78" s="160"/>
      <c r="EA78" s="160"/>
      <c r="EB78" s="160"/>
      <c r="EC78" s="160"/>
      <c r="ED78" s="160"/>
      <c r="EE78" s="160"/>
      <c r="EF78" s="160"/>
      <c r="EG78" s="160"/>
      <c r="EH78" s="160"/>
      <c r="EI78" s="160"/>
      <c r="EJ78" s="160"/>
      <c r="EK78" s="160"/>
      <c r="EL78" s="160"/>
      <c r="EM78" s="160"/>
      <c r="EN78" s="160"/>
      <c r="EO78" s="160"/>
      <c r="EP78" s="160"/>
      <c r="EQ78" s="160"/>
      <c r="ER78" s="160"/>
      <c r="ES78" s="160"/>
      <c r="ET78" s="160"/>
      <c r="EU78" s="160"/>
      <c r="EV78" s="160"/>
      <c r="EW78" s="160"/>
      <c r="EX78" s="160"/>
      <c r="EY78" s="160"/>
      <c r="EZ78" s="160"/>
      <c r="FA78" s="160"/>
      <c r="FB78" s="160"/>
      <c r="FC78" s="160"/>
      <c r="FD78" s="160"/>
      <c r="FE78" s="160"/>
      <c r="FF78" s="160"/>
      <c r="FG78" s="160"/>
      <c r="FH78" s="160"/>
      <c r="FI78" s="160"/>
      <c r="FJ78" s="160"/>
      <c r="FK78" s="160"/>
      <c r="FL78" s="160"/>
      <c r="FM78" s="160"/>
      <c r="FN78" s="160"/>
      <c r="FO78" s="160"/>
      <c r="FP78" s="160"/>
      <c r="FQ78" s="160"/>
      <c r="FR78" s="160"/>
      <c r="FS78" s="160"/>
      <c r="FT78" s="160"/>
      <c r="FU78" s="160"/>
      <c r="FV78" s="160"/>
      <c r="FW78" s="160"/>
      <c r="FX78" s="160"/>
      <c r="FY78" s="160"/>
      <c r="FZ78" s="160"/>
      <c r="GA78" s="160"/>
      <c r="GB78" s="160"/>
      <c r="GC78" s="160"/>
      <c r="GD78" s="160"/>
      <c r="GE78" s="160"/>
      <c r="GF78" s="160"/>
      <c r="GG78" s="160"/>
      <c r="GH78" s="160"/>
      <c r="GI78" s="160"/>
      <c r="GK78" s="160"/>
      <c r="GL78" s="160"/>
      <c r="GM78" s="160"/>
      <c r="GN78" s="160"/>
      <c r="GO78" s="160"/>
      <c r="GP78" s="160"/>
      <c r="GQ78" s="160"/>
      <c r="GR78" s="160"/>
      <c r="GS78" s="160"/>
      <c r="GT78" s="160"/>
      <c r="GU78" s="160"/>
      <c r="GV78" s="160"/>
      <c r="GW78" s="160"/>
      <c r="GX78" s="160"/>
      <c r="GY78" s="160"/>
      <c r="GZ78" s="160"/>
      <c r="HA78" s="160"/>
      <c r="HB78" s="160"/>
      <c r="HC78" s="160"/>
      <c r="HD78" s="160"/>
      <c r="HE78" s="160"/>
      <c r="HF78" s="160"/>
      <c r="HG78" s="160"/>
      <c r="HH78" s="160"/>
      <c r="HI78" s="160"/>
      <c r="HJ78" s="160"/>
      <c r="HK78" s="160"/>
      <c r="HL78" s="160"/>
      <c r="HM78" s="160"/>
      <c r="HN78" s="160"/>
      <c r="HO78" s="160"/>
      <c r="HP78" s="160"/>
      <c r="HQ78" s="160"/>
      <c r="HR78" s="160"/>
      <c r="HS78" s="160"/>
      <c r="HT78" s="160"/>
      <c r="HU78" s="160"/>
      <c r="HV78" s="160"/>
      <c r="HW78" s="160"/>
      <c r="HX78" s="160"/>
      <c r="HY78" s="160"/>
      <c r="HZ78" s="160"/>
      <c r="IA78" s="160"/>
      <c r="IB78" s="160"/>
      <c r="IC78" s="160"/>
      <c r="ID78" s="160"/>
      <c r="IE78" s="160"/>
      <c r="IF78" s="160"/>
      <c r="IG78" s="160"/>
      <c r="IH78" s="160"/>
      <c r="II78" s="160"/>
      <c r="IJ78" s="160"/>
      <c r="IK78" s="160"/>
      <c r="IL78" s="160"/>
      <c r="IM78" s="160"/>
      <c r="IN78" s="160"/>
      <c r="IO78" s="160"/>
      <c r="IP78" s="160"/>
      <c r="IQ78" s="160"/>
      <c r="IR78" s="160"/>
      <c r="IS78" s="160"/>
      <c r="IT78" s="160"/>
    </row>
    <row r="79" spans="1:254" s="32" customFormat="1" ht="12.75">
      <c r="A79" s="21"/>
      <c r="B79" s="33"/>
      <c r="C79" s="33"/>
      <c r="D79" s="28"/>
      <c r="E79" s="33"/>
      <c r="F79" s="28"/>
      <c r="G79" s="29"/>
      <c r="H79" s="28"/>
      <c r="I79" s="10"/>
      <c r="J79" s="9"/>
      <c r="K79" s="59"/>
      <c r="L79" s="21"/>
      <c r="M79" s="21"/>
      <c r="DO79" s="160"/>
      <c r="DP79" s="160"/>
      <c r="DQ79" s="160"/>
      <c r="DR79" s="160"/>
      <c r="DS79" s="160"/>
      <c r="DT79" s="160"/>
      <c r="DU79" s="160"/>
      <c r="DV79" s="160"/>
      <c r="DW79" s="160"/>
      <c r="DX79" s="160"/>
      <c r="DY79" s="160"/>
      <c r="DZ79" s="160"/>
      <c r="EA79" s="160"/>
      <c r="EB79" s="160"/>
      <c r="EC79" s="160"/>
      <c r="ED79" s="160"/>
      <c r="EE79" s="160"/>
      <c r="EF79" s="160"/>
      <c r="EG79" s="160"/>
      <c r="EH79" s="160"/>
      <c r="EI79" s="160"/>
      <c r="EJ79" s="160"/>
      <c r="EK79" s="160"/>
      <c r="EL79" s="160"/>
      <c r="EM79" s="160"/>
      <c r="EN79" s="160"/>
      <c r="EO79" s="160"/>
      <c r="EP79" s="160"/>
      <c r="EQ79" s="160"/>
      <c r="ER79" s="160"/>
      <c r="ES79" s="160"/>
      <c r="ET79" s="160"/>
      <c r="EU79" s="160"/>
      <c r="EV79" s="160"/>
      <c r="EW79" s="160"/>
      <c r="EX79" s="160"/>
      <c r="EY79" s="160"/>
      <c r="EZ79" s="160"/>
      <c r="FA79" s="160"/>
      <c r="FB79" s="160"/>
      <c r="FC79" s="160"/>
      <c r="FD79" s="160"/>
      <c r="FE79" s="160"/>
      <c r="FF79" s="160"/>
      <c r="FG79" s="160"/>
      <c r="FH79" s="160"/>
      <c r="FI79" s="160"/>
      <c r="FJ79" s="160"/>
      <c r="FK79" s="160"/>
      <c r="FL79" s="160"/>
      <c r="FM79" s="160"/>
      <c r="FN79" s="160"/>
      <c r="FO79" s="160"/>
      <c r="FP79" s="160"/>
      <c r="FQ79" s="160"/>
      <c r="FR79" s="160"/>
      <c r="FS79" s="160"/>
      <c r="FT79" s="160"/>
      <c r="FU79" s="160"/>
      <c r="FV79" s="160"/>
      <c r="FW79" s="160"/>
      <c r="FX79" s="160"/>
      <c r="FY79" s="160"/>
      <c r="FZ79" s="160"/>
      <c r="GA79" s="160"/>
      <c r="GB79" s="160"/>
      <c r="GC79" s="160"/>
      <c r="GD79" s="160"/>
      <c r="GE79" s="160"/>
      <c r="GF79" s="160"/>
      <c r="GG79" s="160"/>
      <c r="GH79" s="160"/>
      <c r="GI79" s="160"/>
      <c r="GK79" s="160"/>
      <c r="GL79" s="160"/>
      <c r="GM79" s="160"/>
      <c r="GN79" s="160"/>
      <c r="GO79" s="160"/>
      <c r="GP79" s="160"/>
      <c r="GQ79" s="160"/>
      <c r="GR79" s="160"/>
      <c r="GS79" s="160"/>
      <c r="GT79" s="160"/>
      <c r="GU79" s="160"/>
      <c r="GV79" s="160"/>
      <c r="GW79" s="160"/>
      <c r="GX79" s="160"/>
      <c r="GY79" s="160"/>
      <c r="GZ79" s="160"/>
      <c r="HA79" s="160"/>
      <c r="HB79" s="160"/>
      <c r="HC79" s="160"/>
      <c r="HD79" s="160"/>
      <c r="HE79" s="160"/>
      <c r="HF79" s="160"/>
      <c r="HG79" s="160"/>
      <c r="HH79" s="160"/>
      <c r="HI79" s="160"/>
      <c r="HJ79" s="160"/>
      <c r="HK79" s="160"/>
      <c r="HL79" s="160"/>
      <c r="HM79" s="160"/>
      <c r="HN79" s="160"/>
      <c r="HO79" s="160"/>
      <c r="HP79" s="160"/>
      <c r="HQ79" s="160"/>
      <c r="HR79" s="160"/>
      <c r="HS79" s="160"/>
      <c r="HT79" s="160"/>
      <c r="HU79" s="160"/>
      <c r="HV79" s="160"/>
      <c r="HW79" s="160"/>
      <c r="HX79" s="160"/>
      <c r="HY79" s="160"/>
      <c r="HZ79" s="160"/>
      <c r="IA79" s="160"/>
      <c r="IB79" s="160"/>
      <c r="IC79" s="160"/>
      <c r="ID79" s="160"/>
      <c r="IE79" s="160"/>
      <c r="IF79" s="160"/>
      <c r="IG79" s="160"/>
      <c r="IH79" s="160"/>
      <c r="II79" s="160"/>
      <c r="IJ79" s="160"/>
      <c r="IK79" s="160"/>
      <c r="IL79" s="160"/>
      <c r="IM79" s="160"/>
      <c r="IN79" s="160"/>
      <c r="IO79" s="160"/>
      <c r="IP79" s="160"/>
      <c r="IQ79" s="160"/>
      <c r="IR79" s="160"/>
      <c r="IS79" s="160"/>
      <c r="IT79" s="160"/>
    </row>
    <row r="80" spans="1:254" s="32" customFormat="1" ht="15">
      <c r="A80" s="203" t="s">
        <v>165</v>
      </c>
      <c r="B80" s="204"/>
      <c r="C80" s="204"/>
      <c r="D80" s="204"/>
      <c r="E80" s="204"/>
      <c r="F80" s="204"/>
      <c r="G80" s="204"/>
      <c r="H80" s="204"/>
      <c r="I80" s="53"/>
      <c r="J80" s="9"/>
      <c r="K80" s="59"/>
      <c r="L80" s="21"/>
      <c r="M80" s="21"/>
      <c r="DO80" s="160"/>
      <c r="DP80" s="160"/>
      <c r="DQ80" s="160"/>
      <c r="DR80" s="160"/>
      <c r="DS80" s="160"/>
      <c r="DT80" s="160"/>
      <c r="DU80" s="160"/>
      <c r="DV80" s="160"/>
      <c r="DW80" s="160"/>
      <c r="DX80" s="160"/>
      <c r="DY80" s="160"/>
      <c r="DZ80" s="160"/>
      <c r="EA80" s="160"/>
      <c r="EB80" s="160"/>
      <c r="EC80" s="160"/>
      <c r="ED80" s="160"/>
      <c r="EE80" s="160"/>
      <c r="EF80" s="160"/>
      <c r="EG80" s="160"/>
      <c r="EH80" s="160"/>
      <c r="EI80" s="160"/>
      <c r="EJ80" s="160"/>
      <c r="EK80" s="160"/>
      <c r="EL80" s="160"/>
      <c r="EM80" s="160"/>
      <c r="EN80" s="160"/>
      <c r="EO80" s="160"/>
      <c r="EP80" s="160"/>
      <c r="EQ80" s="160"/>
      <c r="ER80" s="160"/>
      <c r="ES80" s="160"/>
      <c r="ET80" s="160"/>
      <c r="EU80" s="160"/>
      <c r="EV80" s="160"/>
      <c r="EW80" s="160"/>
      <c r="EX80" s="160"/>
      <c r="EY80" s="160"/>
      <c r="EZ80" s="160"/>
      <c r="FA80" s="160"/>
      <c r="FB80" s="160"/>
      <c r="FC80" s="160"/>
      <c r="FD80" s="160"/>
      <c r="FE80" s="160"/>
      <c r="FF80" s="160"/>
      <c r="FG80" s="160"/>
      <c r="FH80" s="160"/>
      <c r="FI80" s="160"/>
      <c r="FJ80" s="160"/>
      <c r="FK80" s="160"/>
      <c r="FL80" s="160"/>
      <c r="FM80" s="160"/>
      <c r="FN80" s="160"/>
      <c r="FO80" s="160"/>
      <c r="FP80" s="160"/>
      <c r="FQ80" s="160"/>
      <c r="FR80" s="160"/>
      <c r="FS80" s="160"/>
      <c r="FT80" s="160"/>
      <c r="FU80" s="160"/>
      <c r="FV80" s="160"/>
      <c r="FW80" s="160"/>
      <c r="FX80" s="160"/>
      <c r="FY80" s="160"/>
      <c r="FZ80" s="160"/>
      <c r="GA80" s="160"/>
      <c r="GB80" s="160"/>
      <c r="GC80" s="160"/>
      <c r="GD80" s="160"/>
      <c r="GE80" s="160"/>
      <c r="GF80" s="160"/>
      <c r="GG80" s="160"/>
      <c r="GH80" s="160"/>
      <c r="GI80" s="160"/>
      <c r="GK80" s="160"/>
      <c r="GL80" s="160"/>
      <c r="GM80" s="160"/>
      <c r="GN80" s="160"/>
      <c r="GO80" s="160"/>
      <c r="GP80" s="160"/>
      <c r="GQ80" s="160"/>
      <c r="GR80" s="160"/>
      <c r="GS80" s="160"/>
      <c r="GT80" s="160"/>
      <c r="GU80" s="160"/>
      <c r="GV80" s="160"/>
      <c r="GW80" s="160"/>
      <c r="GX80" s="160"/>
      <c r="GY80" s="160"/>
      <c r="GZ80" s="160"/>
      <c r="HA80" s="160"/>
      <c r="HB80" s="160"/>
      <c r="HC80" s="160"/>
      <c r="HD80" s="160"/>
      <c r="HE80" s="160"/>
      <c r="HF80" s="160"/>
      <c r="HG80" s="160"/>
      <c r="HH80" s="160"/>
      <c r="HI80" s="160"/>
      <c r="HJ80" s="160"/>
      <c r="HK80" s="160"/>
      <c r="HL80" s="160"/>
      <c r="HM80" s="160"/>
      <c r="HN80" s="160"/>
      <c r="HO80" s="160"/>
      <c r="HP80" s="160"/>
      <c r="HQ80" s="160"/>
      <c r="HR80" s="160"/>
      <c r="HS80" s="160"/>
      <c r="HT80" s="160"/>
      <c r="HU80" s="160"/>
      <c r="HV80" s="160"/>
      <c r="HW80" s="160"/>
      <c r="HX80" s="160"/>
      <c r="HY80" s="160"/>
      <c r="HZ80" s="160"/>
      <c r="IA80" s="160"/>
      <c r="IB80" s="160"/>
      <c r="IC80" s="160"/>
      <c r="ID80" s="160"/>
      <c r="IE80" s="160"/>
      <c r="IF80" s="160"/>
      <c r="IG80" s="160"/>
      <c r="IH80" s="160"/>
      <c r="II80" s="160"/>
      <c r="IJ80" s="160"/>
      <c r="IK80" s="160"/>
      <c r="IL80" s="160"/>
      <c r="IM80" s="160"/>
      <c r="IN80" s="160"/>
      <c r="IO80" s="160"/>
      <c r="IP80" s="160"/>
      <c r="IQ80" s="160"/>
      <c r="IR80" s="160"/>
      <c r="IS80" s="160"/>
      <c r="IT80" s="160"/>
    </row>
    <row r="81" spans="1:254" s="32" customFormat="1" ht="12.75">
      <c r="A81" s="21"/>
      <c r="B81" s="211"/>
      <c r="C81" s="212"/>
      <c r="D81" s="212"/>
      <c r="E81" s="212"/>
      <c r="F81" s="212"/>
      <c r="G81" s="212"/>
      <c r="H81" s="212"/>
      <c r="I81" s="212"/>
      <c r="J81" s="212"/>
      <c r="K81" s="60"/>
      <c r="DO81" s="160"/>
      <c r="DP81" s="160"/>
      <c r="DQ81" s="160"/>
      <c r="DR81" s="160"/>
      <c r="DS81" s="160"/>
      <c r="DT81" s="160"/>
      <c r="DU81" s="160"/>
      <c r="DV81" s="160"/>
      <c r="DW81" s="160"/>
      <c r="DX81" s="160"/>
      <c r="DY81" s="160"/>
      <c r="DZ81" s="160"/>
      <c r="EA81" s="160"/>
      <c r="EB81" s="160"/>
      <c r="EC81" s="160"/>
      <c r="ED81" s="160"/>
      <c r="EE81" s="160"/>
      <c r="EF81" s="160"/>
      <c r="EG81" s="160"/>
      <c r="EH81" s="160"/>
      <c r="EI81" s="160"/>
      <c r="EJ81" s="160"/>
      <c r="EK81" s="160"/>
      <c r="EL81" s="160"/>
      <c r="EM81" s="160"/>
      <c r="EN81" s="160"/>
      <c r="EO81" s="160"/>
      <c r="EP81" s="160"/>
      <c r="EQ81" s="160"/>
      <c r="ER81" s="160"/>
      <c r="ES81" s="160"/>
      <c r="ET81" s="160"/>
      <c r="EU81" s="160"/>
      <c r="EV81" s="160"/>
      <c r="EW81" s="160"/>
      <c r="EX81" s="160"/>
      <c r="EY81" s="160"/>
      <c r="EZ81" s="160"/>
      <c r="FA81" s="160"/>
      <c r="FB81" s="160"/>
      <c r="FC81" s="160"/>
      <c r="FD81" s="160"/>
      <c r="FE81" s="160"/>
      <c r="FF81" s="160"/>
      <c r="FG81" s="160"/>
      <c r="FH81" s="160"/>
      <c r="FI81" s="160"/>
      <c r="FJ81" s="160"/>
      <c r="FK81" s="160"/>
      <c r="FL81" s="160"/>
      <c r="FM81" s="160"/>
      <c r="FN81" s="160"/>
      <c r="FO81" s="160"/>
      <c r="FP81" s="160"/>
      <c r="FQ81" s="160"/>
      <c r="FR81" s="160"/>
      <c r="FS81" s="160"/>
      <c r="FT81" s="160"/>
      <c r="FU81" s="160"/>
      <c r="FV81" s="160"/>
      <c r="FW81" s="160"/>
      <c r="FX81" s="160"/>
      <c r="FY81" s="160"/>
      <c r="FZ81" s="160"/>
      <c r="GA81" s="160"/>
      <c r="GB81" s="160"/>
      <c r="GC81" s="160"/>
      <c r="GD81" s="160"/>
      <c r="GE81" s="160"/>
      <c r="GF81" s="160"/>
      <c r="GG81" s="160"/>
      <c r="GH81" s="160"/>
      <c r="GI81" s="160"/>
      <c r="GK81" s="160"/>
      <c r="GL81" s="160"/>
      <c r="GM81" s="160"/>
      <c r="GN81" s="160"/>
      <c r="GO81" s="160"/>
      <c r="GP81" s="160"/>
      <c r="GQ81" s="160"/>
      <c r="GR81" s="160"/>
      <c r="GS81" s="160"/>
      <c r="GT81" s="160"/>
      <c r="GU81" s="160"/>
      <c r="GV81" s="160"/>
      <c r="GW81" s="160"/>
      <c r="GX81" s="160"/>
      <c r="GY81" s="160"/>
      <c r="GZ81" s="160"/>
      <c r="HA81" s="160"/>
      <c r="HB81" s="160"/>
      <c r="HC81" s="160"/>
      <c r="HD81" s="160"/>
      <c r="HE81" s="160"/>
      <c r="HF81" s="160"/>
      <c r="HG81" s="160"/>
      <c r="HH81" s="160"/>
      <c r="HI81" s="160"/>
      <c r="HJ81" s="160"/>
      <c r="HK81" s="160"/>
      <c r="HL81" s="160"/>
      <c r="HM81" s="160"/>
      <c r="HN81" s="160"/>
      <c r="HO81" s="160"/>
      <c r="HP81" s="160"/>
      <c r="HQ81" s="160"/>
      <c r="HR81" s="160"/>
      <c r="HS81" s="160"/>
      <c r="HT81" s="160"/>
      <c r="HU81" s="160"/>
      <c r="HV81" s="160"/>
      <c r="HW81" s="160"/>
      <c r="HX81" s="160"/>
      <c r="HY81" s="160"/>
      <c r="HZ81" s="160"/>
      <c r="IA81" s="160"/>
      <c r="IB81" s="160"/>
      <c r="IC81" s="160"/>
      <c r="ID81" s="160"/>
      <c r="IE81" s="160"/>
      <c r="IF81" s="160"/>
      <c r="IG81" s="160"/>
      <c r="IH81" s="160"/>
      <c r="II81" s="160"/>
      <c r="IJ81" s="160"/>
      <c r="IK81" s="160"/>
      <c r="IL81" s="160"/>
      <c r="IM81" s="160"/>
      <c r="IN81" s="160"/>
      <c r="IO81" s="160"/>
      <c r="IP81" s="160"/>
      <c r="IQ81" s="160"/>
      <c r="IR81" s="160"/>
      <c r="IS81" s="160"/>
      <c r="IT81" s="160"/>
    </row>
    <row r="82" spans="1:254" s="123" customFormat="1" ht="15">
      <c r="A82" s="54"/>
      <c r="B82" s="120">
        <v>41462</v>
      </c>
      <c r="C82" s="79" t="s">
        <v>56</v>
      </c>
      <c r="D82" s="161" t="s">
        <v>25</v>
      </c>
      <c r="E82" s="121">
        <v>41462.475694444445</v>
      </c>
      <c r="F82" s="122">
        <v>41462.549305555556</v>
      </c>
      <c r="G82" s="83" t="s">
        <v>28</v>
      </c>
      <c r="H82" s="122">
        <v>41462.631944444445</v>
      </c>
      <c r="I82" s="85">
        <f aca="true" t="shared" si="10" ref="I82:I122">H82-F82</f>
        <v>0.08263888888905058</v>
      </c>
      <c r="J82" s="118">
        <f aca="true" t="shared" si="11" ref="J82:J122">F82-E82</f>
        <v>0.07361111111094942</v>
      </c>
      <c r="K82" s="119">
        <f aca="true" t="shared" si="12" ref="K82:K122">J82*24</f>
        <v>1.7666666666627862</v>
      </c>
      <c r="L82" s="111">
        <v>30</v>
      </c>
      <c r="M82" s="111">
        <v>10</v>
      </c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5"/>
      <c r="BJ82" s="125"/>
      <c r="BK82" s="125"/>
      <c r="BL82" s="125"/>
      <c r="BM82" s="125"/>
      <c r="BN82" s="125"/>
      <c r="BO82" s="125"/>
      <c r="BP82" s="125"/>
      <c r="BQ82" s="125"/>
      <c r="BR82" s="125"/>
      <c r="BS82" s="125"/>
      <c r="BT82" s="125"/>
      <c r="BU82" s="125"/>
      <c r="BV82" s="125"/>
      <c r="BW82" s="125"/>
      <c r="BX82" s="125"/>
      <c r="BY82" s="125"/>
      <c r="BZ82" s="125"/>
      <c r="CA82" s="125"/>
      <c r="CB82" s="125"/>
      <c r="CC82" s="125"/>
      <c r="CD82" s="125"/>
      <c r="CE82" s="125"/>
      <c r="CF82" s="125"/>
      <c r="CG82" s="125"/>
      <c r="CH82" s="125"/>
      <c r="CI82" s="125"/>
      <c r="CJ82" s="125"/>
      <c r="CK82" s="125"/>
      <c r="CL82" s="125"/>
      <c r="CM82" s="125"/>
      <c r="CN82" s="125"/>
      <c r="CO82" s="125"/>
      <c r="CP82" s="125"/>
      <c r="CQ82" s="125"/>
      <c r="CR82" s="125"/>
      <c r="CS82" s="125"/>
      <c r="CT82" s="125"/>
      <c r="CU82" s="125"/>
      <c r="CV82" s="125"/>
      <c r="CW82" s="125"/>
      <c r="CX82" s="125"/>
      <c r="CY82" s="125"/>
      <c r="CZ82" s="125"/>
      <c r="DA82" s="125"/>
      <c r="DB82" s="125"/>
      <c r="DC82" s="125"/>
      <c r="DD82" s="125"/>
      <c r="DE82" s="125"/>
      <c r="DF82" s="125"/>
      <c r="DG82" s="125"/>
      <c r="DH82" s="125"/>
      <c r="DI82" s="125"/>
      <c r="DJ82" s="125"/>
      <c r="DK82" s="125"/>
      <c r="DL82" s="125"/>
      <c r="DM82" s="125"/>
      <c r="DN82" s="125"/>
      <c r="DO82" s="125"/>
      <c r="DP82" s="125"/>
      <c r="DQ82" s="125"/>
      <c r="DR82" s="125"/>
      <c r="DS82" s="125"/>
      <c r="DT82" s="125"/>
      <c r="DU82" s="125"/>
      <c r="DV82" s="125"/>
      <c r="DW82" s="125"/>
      <c r="DX82" s="125"/>
      <c r="DY82" s="125"/>
      <c r="DZ82" s="125"/>
      <c r="EA82" s="125"/>
      <c r="EB82" s="125"/>
      <c r="EC82" s="125"/>
      <c r="ED82" s="125"/>
      <c r="EE82" s="125"/>
      <c r="EF82" s="125"/>
      <c r="EG82" s="125"/>
      <c r="EH82" s="125"/>
      <c r="EI82" s="125"/>
      <c r="EJ82" s="125"/>
      <c r="EK82" s="125"/>
      <c r="EL82" s="125"/>
      <c r="EM82" s="125"/>
      <c r="EN82" s="125"/>
      <c r="EO82" s="125"/>
      <c r="EP82" s="125"/>
      <c r="EQ82" s="125"/>
      <c r="ER82" s="125"/>
      <c r="ES82" s="125"/>
      <c r="ET82" s="125"/>
      <c r="EU82" s="125"/>
      <c r="EV82" s="125"/>
      <c r="EW82" s="125"/>
      <c r="EX82" s="125"/>
      <c r="EY82" s="125"/>
      <c r="EZ82" s="125"/>
      <c r="FA82" s="125"/>
      <c r="FB82" s="125"/>
      <c r="FC82" s="125"/>
      <c r="FD82" s="125"/>
      <c r="FE82" s="125"/>
      <c r="FF82" s="125"/>
      <c r="FG82" s="125"/>
      <c r="FH82" s="125"/>
      <c r="FI82" s="125"/>
      <c r="FJ82" s="125"/>
      <c r="FK82" s="125"/>
      <c r="FL82" s="125"/>
      <c r="FM82" s="125"/>
      <c r="FN82" s="125"/>
      <c r="FO82" s="125"/>
      <c r="FP82" s="125"/>
      <c r="FQ82" s="125"/>
      <c r="FR82" s="125"/>
      <c r="FS82" s="125"/>
      <c r="FT82" s="125"/>
      <c r="FU82" s="125"/>
      <c r="FV82" s="125"/>
      <c r="FW82" s="125"/>
      <c r="FX82" s="125"/>
      <c r="FY82" s="125"/>
      <c r="FZ82" s="125"/>
      <c r="GA82" s="125"/>
      <c r="GB82" s="125"/>
      <c r="GC82" s="125"/>
      <c r="GD82" s="125"/>
      <c r="GE82" s="125"/>
      <c r="GF82" s="125"/>
      <c r="GG82" s="125"/>
      <c r="GH82" s="125"/>
      <c r="GI82" s="125"/>
      <c r="GK82" s="125"/>
      <c r="GL82" s="125"/>
      <c r="GM82" s="125"/>
      <c r="GN82" s="125"/>
      <c r="GO82" s="125"/>
      <c r="GP82" s="125"/>
      <c r="GQ82" s="125"/>
      <c r="GR82" s="125"/>
      <c r="GS82" s="125"/>
      <c r="GT82" s="125"/>
      <c r="GU82" s="125"/>
      <c r="GV82" s="125"/>
      <c r="GW82" s="125"/>
      <c r="GX82" s="125"/>
      <c r="GY82" s="125"/>
      <c r="GZ82" s="125"/>
      <c r="HA82" s="125"/>
      <c r="HB82" s="125"/>
      <c r="HC82" s="125"/>
      <c r="HD82" s="125"/>
      <c r="HE82" s="125"/>
      <c r="HF82" s="125"/>
      <c r="HG82" s="125"/>
      <c r="HH82" s="125"/>
      <c r="HI82" s="125"/>
      <c r="HJ82" s="125"/>
      <c r="HK82" s="125"/>
      <c r="HL82" s="125"/>
      <c r="HM82" s="125"/>
      <c r="HN82" s="125"/>
      <c r="HO82" s="125"/>
      <c r="HP82" s="125"/>
      <c r="HQ82" s="125"/>
      <c r="HR82" s="125"/>
      <c r="HS82" s="125"/>
      <c r="HT82" s="125"/>
      <c r="HU82" s="125"/>
      <c r="HV82" s="125"/>
      <c r="HW82" s="125"/>
      <c r="HX82" s="125"/>
      <c r="HY82" s="125"/>
      <c r="HZ82" s="125"/>
      <c r="IA82" s="125"/>
      <c r="IB82" s="125"/>
      <c r="IC82" s="125"/>
      <c r="ID82" s="125"/>
      <c r="IE82" s="125"/>
      <c r="IF82" s="125"/>
      <c r="IG82" s="125"/>
      <c r="IH82" s="125"/>
      <c r="II82" s="125"/>
      <c r="IJ82" s="125"/>
      <c r="IK82" s="125"/>
      <c r="IL82" s="125"/>
      <c r="IM82" s="125"/>
      <c r="IN82" s="125"/>
      <c r="IO82" s="125"/>
      <c r="IP82" s="125"/>
      <c r="IQ82" s="125"/>
      <c r="IR82" s="125"/>
      <c r="IS82" s="125"/>
      <c r="IT82" s="125"/>
    </row>
    <row r="83" spans="1:226" s="123" customFormat="1" ht="15">
      <c r="A83" s="38"/>
      <c r="B83" s="48">
        <v>41463</v>
      </c>
      <c r="C83" s="79" t="s">
        <v>37</v>
      </c>
      <c r="D83" s="161" t="s">
        <v>66</v>
      </c>
      <c r="E83" s="124">
        <v>41463.38888888889</v>
      </c>
      <c r="F83" s="117">
        <v>41463.416666666664</v>
      </c>
      <c r="G83" s="46" t="s">
        <v>14</v>
      </c>
      <c r="H83" s="117">
        <v>41464.95138888889</v>
      </c>
      <c r="I83" s="85">
        <f t="shared" si="10"/>
        <v>1.5347222222262644</v>
      </c>
      <c r="J83" s="118">
        <f t="shared" si="11"/>
        <v>0.02777777777373558</v>
      </c>
      <c r="K83" s="119">
        <f t="shared" si="12"/>
        <v>0.6666666665696539</v>
      </c>
      <c r="L83" s="111">
        <v>30</v>
      </c>
      <c r="M83" s="111">
        <v>10</v>
      </c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125"/>
      <c r="BJ83" s="125"/>
      <c r="BK83" s="125"/>
      <c r="BL83" s="125"/>
      <c r="BM83" s="125"/>
      <c r="BN83" s="125"/>
      <c r="BO83" s="125"/>
      <c r="BP83" s="125"/>
      <c r="BQ83" s="125"/>
      <c r="BR83" s="125"/>
      <c r="BS83" s="125"/>
      <c r="BT83" s="125"/>
      <c r="BU83" s="125"/>
      <c r="BV83" s="125"/>
      <c r="BW83" s="125"/>
      <c r="BX83" s="125"/>
      <c r="BY83" s="125"/>
      <c r="BZ83" s="125"/>
      <c r="CA83" s="125"/>
      <c r="CB83" s="125"/>
      <c r="CC83" s="125"/>
      <c r="CD83" s="125"/>
      <c r="CE83" s="125"/>
      <c r="CF83" s="125"/>
      <c r="CG83" s="125"/>
      <c r="CH83" s="125"/>
      <c r="CI83" s="125"/>
      <c r="CJ83" s="125"/>
      <c r="CK83" s="125"/>
      <c r="CL83" s="125"/>
      <c r="CM83" s="125"/>
      <c r="CN83" s="125"/>
      <c r="CO83" s="125"/>
      <c r="CP83" s="125"/>
      <c r="CQ83" s="125"/>
      <c r="CR83" s="125"/>
      <c r="CS83" s="125"/>
      <c r="CT83" s="125"/>
      <c r="CU83" s="125"/>
      <c r="CV83" s="125"/>
      <c r="CW83" s="125"/>
      <c r="CX83" s="125"/>
      <c r="CY83" s="125"/>
      <c r="CZ83" s="125"/>
      <c r="DA83" s="125"/>
      <c r="DB83" s="125"/>
      <c r="DC83" s="125"/>
      <c r="DD83" s="125"/>
      <c r="DE83" s="125"/>
      <c r="DF83" s="125"/>
      <c r="DG83" s="125"/>
      <c r="DH83" s="125"/>
      <c r="DI83" s="125"/>
      <c r="DJ83" s="125"/>
      <c r="DK83" s="125"/>
      <c r="DL83" s="125"/>
      <c r="DM83" s="125"/>
      <c r="DN83" s="125"/>
      <c r="DO83" s="125"/>
      <c r="DP83" s="125"/>
      <c r="DQ83" s="125"/>
      <c r="DR83" s="125"/>
      <c r="DS83" s="125"/>
      <c r="DT83" s="125"/>
      <c r="DU83" s="125"/>
      <c r="DV83" s="125"/>
      <c r="DW83" s="125"/>
      <c r="DX83" s="125"/>
      <c r="DY83" s="125"/>
      <c r="DZ83" s="125"/>
      <c r="EA83" s="125"/>
      <c r="EB83" s="125"/>
      <c r="EC83" s="125"/>
      <c r="ED83" s="125"/>
      <c r="EE83" s="125"/>
      <c r="EF83" s="125"/>
      <c r="EG83" s="125"/>
      <c r="EH83" s="125"/>
      <c r="EI83" s="125"/>
      <c r="EJ83" s="125"/>
      <c r="EK83" s="125"/>
      <c r="EL83" s="125"/>
      <c r="EM83" s="125"/>
      <c r="EN83" s="125"/>
      <c r="EO83" s="125"/>
      <c r="EP83" s="125"/>
      <c r="EQ83" s="125"/>
      <c r="ER83" s="125"/>
      <c r="ES83" s="125"/>
      <c r="ET83" s="125"/>
      <c r="EU83" s="125"/>
      <c r="EV83" s="125"/>
      <c r="EW83" s="125"/>
      <c r="EX83" s="125"/>
      <c r="EY83" s="125"/>
      <c r="EZ83" s="125"/>
      <c r="FA83" s="125"/>
      <c r="FB83" s="125"/>
      <c r="FC83" s="125"/>
      <c r="FD83" s="125"/>
      <c r="FE83" s="125"/>
      <c r="FF83" s="125"/>
      <c r="FG83" s="125"/>
      <c r="FH83" s="125"/>
      <c r="FI83" s="125"/>
      <c r="FJ83" s="125"/>
      <c r="FK83" s="125"/>
      <c r="FL83" s="125"/>
      <c r="FM83" s="125"/>
      <c r="FN83" s="125"/>
      <c r="FO83" s="125"/>
      <c r="FP83" s="125"/>
      <c r="FQ83" s="125"/>
      <c r="FR83" s="125"/>
      <c r="FS83" s="125"/>
      <c r="FT83" s="125"/>
      <c r="FU83" s="125"/>
      <c r="FV83" s="125"/>
      <c r="FW83" s="125"/>
      <c r="FX83" s="125"/>
      <c r="FY83" s="125"/>
      <c r="FZ83" s="125"/>
      <c r="GA83" s="125"/>
      <c r="GB83" s="125"/>
      <c r="GC83" s="125"/>
      <c r="GD83" s="125"/>
      <c r="GE83" s="125"/>
      <c r="GF83" s="125"/>
      <c r="GG83" s="125"/>
      <c r="GH83" s="125"/>
      <c r="GI83" s="125"/>
      <c r="GK83" s="125"/>
      <c r="GL83" s="125"/>
      <c r="GM83" s="125"/>
      <c r="GN83" s="125"/>
      <c r="GO83" s="125"/>
      <c r="GP83" s="125"/>
      <c r="GQ83" s="125"/>
      <c r="GR83" s="125"/>
      <c r="GS83" s="125"/>
      <c r="GT83" s="125"/>
      <c r="GU83" s="125"/>
      <c r="GV83" s="125"/>
      <c r="GW83" s="125"/>
      <c r="GX83" s="125"/>
      <c r="GY83" s="125"/>
      <c r="GZ83" s="125"/>
      <c r="HA83" s="125"/>
      <c r="HB83" s="125"/>
      <c r="HC83" s="125"/>
      <c r="HD83" s="125"/>
      <c r="HE83" s="125"/>
      <c r="HF83" s="125"/>
      <c r="HG83" s="125"/>
      <c r="HH83" s="125"/>
      <c r="HI83" s="125"/>
      <c r="HJ83" s="125"/>
      <c r="HK83" s="125"/>
      <c r="HL83" s="125"/>
      <c r="HM83" s="125"/>
      <c r="HN83" s="125"/>
      <c r="HO83" s="125"/>
      <c r="HP83" s="125"/>
      <c r="HQ83" s="125"/>
      <c r="HR83" s="125"/>
    </row>
    <row r="84" spans="1:211" s="32" customFormat="1" ht="15">
      <c r="A84" s="21"/>
      <c r="B84" s="35">
        <v>41464</v>
      </c>
      <c r="C84" s="51" t="s">
        <v>63</v>
      </c>
      <c r="D84" s="97" t="s">
        <v>64</v>
      </c>
      <c r="E84" s="63">
        <v>41464.84375</v>
      </c>
      <c r="F84" s="34">
        <v>41464.913194444445</v>
      </c>
      <c r="G84" s="46" t="s">
        <v>65</v>
      </c>
      <c r="H84" s="34">
        <v>41465.625</v>
      </c>
      <c r="I84" s="85">
        <f t="shared" si="10"/>
        <v>0.7118055555547471</v>
      </c>
      <c r="J84" s="118">
        <f t="shared" si="11"/>
        <v>0.06944444444525288</v>
      </c>
      <c r="K84" s="119">
        <f t="shared" si="12"/>
        <v>1.6666666666860692</v>
      </c>
      <c r="L84" s="111">
        <v>30</v>
      </c>
      <c r="M84" s="111">
        <v>10</v>
      </c>
      <c r="AO84" s="160"/>
      <c r="AP84" s="160"/>
      <c r="AQ84" s="160"/>
      <c r="AR84" s="160"/>
      <c r="AS84" s="160"/>
      <c r="BT84" s="160"/>
      <c r="BU84" s="160"/>
      <c r="BV84" s="160"/>
      <c r="BW84" s="160"/>
      <c r="BX84" s="160"/>
      <c r="BY84" s="160"/>
      <c r="BZ84" s="160"/>
      <c r="CA84" s="160"/>
      <c r="CB84" s="160"/>
      <c r="CC84" s="160"/>
      <c r="CD84" s="160"/>
      <c r="CE84" s="160"/>
      <c r="CF84" s="160"/>
      <c r="CG84" s="160"/>
      <c r="CH84" s="160"/>
      <c r="CI84" s="160"/>
      <c r="CJ84" s="160"/>
      <c r="CK84" s="160"/>
      <c r="CL84" s="160"/>
      <c r="CM84" s="160"/>
      <c r="CN84" s="160"/>
      <c r="CO84" s="160"/>
      <c r="CP84" s="160"/>
      <c r="CQ84" s="160"/>
      <c r="CR84" s="160"/>
      <c r="CS84" s="160"/>
      <c r="CT84" s="160"/>
      <c r="CU84" s="160"/>
      <c r="CV84" s="160"/>
      <c r="CW84" s="160"/>
      <c r="CX84" s="160"/>
      <c r="CY84" s="160"/>
      <c r="CZ84" s="160"/>
      <c r="DA84" s="160"/>
      <c r="DO84" s="160"/>
      <c r="DP84" s="160"/>
      <c r="DQ84" s="160"/>
      <c r="DR84" s="160"/>
      <c r="DS84" s="160"/>
      <c r="DT84" s="160"/>
      <c r="DU84" s="160"/>
      <c r="DV84" s="160"/>
      <c r="DW84" s="160"/>
      <c r="DX84" s="160"/>
      <c r="DY84" s="160"/>
      <c r="DZ84" s="160"/>
      <c r="EA84" s="160"/>
      <c r="EB84" s="160"/>
      <c r="EC84" s="160"/>
      <c r="ED84" s="160"/>
      <c r="EE84" s="160"/>
      <c r="EF84" s="160"/>
      <c r="EG84" s="160"/>
      <c r="EH84" s="160"/>
      <c r="EI84" s="160"/>
      <c r="EJ84" s="160"/>
      <c r="EK84" s="160"/>
      <c r="EL84" s="160"/>
      <c r="EM84" s="160"/>
      <c r="EN84" s="160"/>
      <c r="FE84" s="160"/>
      <c r="FF84" s="160"/>
      <c r="FG84" s="160"/>
      <c r="FH84" s="160"/>
      <c r="FI84" s="160"/>
      <c r="FJ84" s="160"/>
      <c r="FK84" s="160"/>
      <c r="FL84" s="160"/>
      <c r="FM84" s="160"/>
      <c r="FN84" s="160"/>
      <c r="FO84" s="160"/>
      <c r="FP84" s="160"/>
      <c r="FQ84" s="160"/>
      <c r="FR84" s="125"/>
      <c r="FS84" s="125"/>
      <c r="FT84" s="125"/>
      <c r="FU84" s="125"/>
      <c r="FV84" s="125"/>
      <c r="FW84" s="125"/>
      <c r="FX84" s="125"/>
      <c r="FY84" s="125"/>
      <c r="FZ84" s="125"/>
      <c r="GA84" s="125"/>
      <c r="GB84" s="125"/>
      <c r="GC84" s="125"/>
      <c r="GD84" s="125"/>
      <c r="GE84" s="125"/>
      <c r="GF84" s="125"/>
      <c r="GG84" s="125"/>
      <c r="GH84" s="125"/>
      <c r="GI84" s="125"/>
      <c r="GK84" s="160"/>
      <c r="GL84" s="160"/>
      <c r="GM84" s="160"/>
      <c r="GN84" s="160"/>
      <c r="GO84" s="160"/>
      <c r="GP84" s="160"/>
      <c r="GQ84" s="160"/>
      <c r="GR84" s="160"/>
      <c r="GS84" s="160"/>
      <c r="GT84" s="160"/>
      <c r="GU84" s="160"/>
      <c r="GV84" s="160"/>
      <c r="GW84" s="160"/>
      <c r="GX84" s="160"/>
      <c r="GY84" s="160"/>
      <c r="GZ84" s="160"/>
      <c r="HA84" s="160"/>
      <c r="HB84" s="160"/>
      <c r="HC84" s="160"/>
    </row>
    <row r="85" spans="1:211" s="32" customFormat="1" ht="15">
      <c r="A85" s="21"/>
      <c r="B85" s="35">
        <v>41464</v>
      </c>
      <c r="C85" s="79" t="s">
        <v>67</v>
      </c>
      <c r="D85" s="97" t="s">
        <v>25</v>
      </c>
      <c r="E85" s="63">
        <v>41464.78194444445</v>
      </c>
      <c r="F85" s="34">
        <v>41464.816666666666</v>
      </c>
      <c r="G85" s="46" t="s">
        <v>28</v>
      </c>
      <c r="H85" s="34">
        <v>41464.816666666666</v>
      </c>
      <c r="I85" s="85">
        <f t="shared" si="10"/>
        <v>0</v>
      </c>
      <c r="J85" s="118">
        <f t="shared" si="11"/>
        <v>0.03472222221898846</v>
      </c>
      <c r="K85" s="119">
        <f t="shared" si="12"/>
        <v>0.8333333332557231</v>
      </c>
      <c r="L85" s="111">
        <v>30</v>
      </c>
      <c r="M85" s="111">
        <v>10</v>
      </c>
      <c r="BT85" s="160"/>
      <c r="BU85" s="160"/>
      <c r="BV85" s="160"/>
      <c r="BW85" s="160"/>
      <c r="BX85" s="160"/>
      <c r="BY85" s="160"/>
      <c r="BZ85" s="160"/>
      <c r="CA85" s="160"/>
      <c r="CB85" s="160"/>
      <c r="CC85" s="160"/>
      <c r="CD85" s="160"/>
      <c r="CE85" s="160"/>
      <c r="CF85" s="160"/>
      <c r="CG85" s="160"/>
      <c r="CH85" s="160"/>
      <c r="CI85" s="160"/>
      <c r="CJ85" s="160"/>
      <c r="CK85" s="160"/>
      <c r="CL85" s="160"/>
      <c r="CM85" s="160"/>
      <c r="CN85" s="160"/>
      <c r="CO85" s="160"/>
      <c r="CP85" s="160"/>
      <c r="CQ85" s="160"/>
      <c r="CR85" s="160"/>
      <c r="CS85" s="160"/>
      <c r="CT85" s="160"/>
      <c r="CU85" s="160"/>
      <c r="CV85" s="160"/>
      <c r="CW85" s="160"/>
      <c r="CX85" s="160"/>
      <c r="CY85" s="160"/>
      <c r="CZ85" s="160"/>
      <c r="DA85" s="160"/>
      <c r="FE85" s="160"/>
      <c r="FF85" s="160"/>
      <c r="FG85" s="160"/>
      <c r="FH85" s="160"/>
      <c r="FI85" s="160"/>
      <c r="FJ85" s="160"/>
      <c r="FK85" s="160"/>
      <c r="FL85" s="160"/>
      <c r="FM85" s="160"/>
      <c r="FN85" s="160"/>
      <c r="FO85" s="160"/>
      <c r="FP85" s="160"/>
      <c r="FQ85" s="160"/>
      <c r="FR85" s="160"/>
      <c r="FS85" s="160"/>
      <c r="FT85" s="160"/>
      <c r="FU85" s="160"/>
      <c r="FV85" s="160"/>
      <c r="FW85" s="160"/>
      <c r="FX85" s="160"/>
      <c r="FY85" s="160"/>
      <c r="FZ85" s="160"/>
      <c r="GA85" s="160"/>
      <c r="GB85" s="160"/>
      <c r="GC85" s="160"/>
      <c r="GD85" s="160"/>
      <c r="GE85" s="160"/>
      <c r="GF85" s="160"/>
      <c r="GG85" s="160"/>
      <c r="GH85" s="160"/>
      <c r="GI85" s="160"/>
      <c r="GK85" s="160"/>
      <c r="GL85" s="160"/>
      <c r="GM85" s="160"/>
      <c r="GN85" s="160"/>
      <c r="GO85" s="160"/>
      <c r="GP85" s="160"/>
      <c r="GQ85" s="160"/>
      <c r="GR85" s="160"/>
      <c r="GS85" s="160"/>
      <c r="GT85" s="160"/>
      <c r="GU85" s="160"/>
      <c r="GV85" s="160"/>
      <c r="GW85" s="160"/>
      <c r="GX85" s="160"/>
      <c r="GY85" s="160"/>
      <c r="GZ85" s="160"/>
      <c r="HA85" s="160"/>
      <c r="HB85" s="160"/>
      <c r="HC85" s="160"/>
    </row>
    <row r="86" spans="1:191" s="32" customFormat="1" ht="15">
      <c r="A86" s="21"/>
      <c r="B86" s="35">
        <v>41464</v>
      </c>
      <c r="C86" s="100" t="s">
        <v>37</v>
      </c>
      <c r="D86" s="97" t="s">
        <v>25</v>
      </c>
      <c r="E86" s="63">
        <v>41464.29513888889</v>
      </c>
      <c r="F86" s="34">
        <v>41464.31597222222</v>
      </c>
      <c r="G86" s="46" t="s">
        <v>28</v>
      </c>
      <c r="H86" s="34">
        <v>41464.31597222222</v>
      </c>
      <c r="I86" s="85">
        <f t="shared" si="10"/>
        <v>0</v>
      </c>
      <c r="J86" s="118">
        <f t="shared" si="11"/>
        <v>0.020833333328482695</v>
      </c>
      <c r="K86" s="119">
        <f t="shared" si="12"/>
        <v>0.4999999998835847</v>
      </c>
      <c r="L86" s="111">
        <v>30</v>
      </c>
      <c r="M86" s="111">
        <v>10</v>
      </c>
      <c r="CK86" s="160"/>
      <c r="CL86" s="160"/>
      <c r="CM86" s="160"/>
      <c r="CN86" s="160"/>
      <c r="CO86" s="160"/>
      <c r="CP86" s="160"/>
      <c r="CQ86" s="160"/>
      <c r="CR86" s="160"/>
      <c r="CS86" s="160"/>
      <c r="CT86" s="160"/>
      <c r="CU86" s="160"/>
      <c r="CV86" s="160"/>
      <c r="CW86" s="160"/>
      <c r="CX86" s="160"/>
      <c r="CY86" s="160"/>
      <c r="CZ86" s="160"/>
      <c r="DA86" s="160"/>
      <c r="FE86" s="160"/>
      <c r="FF86" s="160"/>
      <c r="FG86" s="160"/>
      <c r="FH86" s="160"/>
      <c r="FI86" s="160"/>
      <c r="FJ86" s="160"/>
      <c r="FK86" s="160"/>
      <c r="FL86" s="160"/>
      <c r="FM86" s="160"/>
      <c r="FN86" s="160"/>
      <c r="FO86" s="160"/>
      <c r="FP86" s="160"/>
      <c r="FQ86" s="160"/>
      <c r="FR86" s="160"/>
      <c r="FS86" s="160"/>
      <c r="FT86" s="160"/>
      <c r="FU86" s="160"/>
      <c r="FV86" s="160"/>
      <c r="FW86" s="160"/>
      <c r="FX86" s="160"/>
      <c r="FY86" s="160"/>
      <c r="FZ86" s="160"/>
      <c r="GA86" s="160"/>
      <c r="GB86" s="160"/>
      <c r="GC86" s="160"/>
      <c r="GD86" s="160"/>
      <c r="GE86" s="160"/>
      <c r="GF86" s="160"/>
      <c r="GG86" s="160"/>
      <c r="GH86" s="160"/>
      <c r="GI86" s="160"/>
    </row>
    <row r="87" spans="1:13" s="32" customFormat="1" ht="15">
      <c r="A87" s="21"/>
      <c r="B87" s="35">
        <v>41464</v>
      </c>
      <c r="C87" s="100" t="s">
        <v>29</v>
      </c>
      <c r="D87" s="97" t="s">
        <v>25</v>
      </c>
      <c r="E87" s="63">
        <v>41464.416666666664</v>
      </c>
      <c r="F87" s="34">
        <v>41464.43402777778</v>
      </c>
      <c r="G87" s="46" t="s">
        <v>28</v>
      </c>
      <c r="H87" s="34">
        <v>41464.43402777778</v>
      </c>
      <c r="I87" s="85">
        <f t="shared" si="10"/>
        <v>0</v>
      </c>
      <c r="J87" s="118">
        <f t="shared" si="11"/>
        <v>0.01736111111677019</v>
      </c>
      <c r="K87" s="119">
        <f t="shared" si="12"/>
        <v>0.41666666680248454</v>
      </c>
      <c r="L87" s="111">
        <v>30</v>
      </c>
      <c r="M87" s="111">
        <v>10</v>
      </c>
    </row>
    <row r="88" spans="1:13" s="32" customFormat="1" ht="15">
      <c r="A88" s="21"/>
      <c r="B88" s="35">
        <v>41466</v>
      </c>
      <c r="C88" s="79" t="s">
        <v>68</v>
      </c>
      <c r="D88" s="97" t="s">
        <v>25</v>
      </c>
      <c r="E88" s="63">
        <v>41466.92222222222</v>
      </c>
      <c r="F88" s="34">
        <v>41466.995833333334</v>
      </c>
      <c r="G88" s="46" t="s">
        <v>69</v>
      </c>
      <c r="H88" s="34">
        <v>41466.995833333334</v>
      </c>
      <c r="I88" s="85">
        <f t="shared" si="10"/>
        <v>0</v>
      </c>
      <c r="J88" s="118">
        <f t="shared" si="11"/>
        <v>0.07361111111094942</v>
      </c>
      <c r="K88" s="119">
        <f t="shared" si="12"/>
        <v>1.7666666666627862</v>
      </c>
      <c r="L88" s="21">
        <v>30</v>
      </c>
      <c r="M88" s="21">
        <v>10</v>
      </c>
    </row>
    <row r="89" spans="1:13" s="32" customFormat="1" ht="15">
      <c r="A89" s="21"/>
      <c r="B89" s="35">
        <v>41469</v>
      </c>
      <c r="C89" s="79" t="s">
        <v>74</v>
      </c>
      <c r="D89" s="97" t="s">
        <v>75</v>
      </c>
      <c r="E89" s="63">
        <v>41469.336805555555</v>
      </c>
      <c r="F89" s="34">
        <v>41469.350694444445</v>
      </c>
      <c r="G89" s="46" t="s">
        <v>76</v>
      </c>
      <c r="H89" s="34">
        <v>41469.625</v>
      </c>
      <c r="I89" s="85">
        <f t="shared" si="10"/>
        <v>0.2743055555547471</v>
      </c>
      <c r="J89" s="86">
        <f t="shared" si="11"/>
        <v>0.013888888890505768</v>
      </c>
      <c r="K89" s="87">
        <f t="shared" si="12"/>
        <v>0.33333333337213844</v>
      </c>
      <c r="L89" s="21">
        <v>30</v>
      </c>
      <c r="M89" s="21">
        <v>10</v>
      </c>
    </row>
    <row r="90" spans="1:13" s="32" customFormat="1" ht="15">
      <c r="A90" s="21"/>
      <c r="B90" s="35">
        <v>41470</v>
      </c>
      <c r="C90" s="79" t="s">
        <v>77</v>
      </c>
      <c r="D90" s="97" t="s">
        <v>78</v>
      </c>
      <c r="E90" s="63">
        <v>41470.72638888889</v>
      </c>
      <c r="F90" s="34">
        <v>41470.748611111114</v>
      </c>
      <c r="G90" s="46" t="s">
        <v>79</v>
      </c>
      <c r="H90" s="34">
        <v>41470.748611111114</v>
      </c>
      <c r="I90" s="85">
        <f t="shared" si="10"/>
        <v>0</v>
      </c>
      <c r="J90" s="86">
        <f t="shared" si="11"/>
        <v>0.022222222221898846</v>
      </c>
      <c r="K90" s="87">
        <f t="shared" si="12"/>
        <v>0.5333333333255723</v>
      </c>
      <c r="L90" s="21">
        <v>30</v>
      </c>
      <c r="M90" s="21">
        <v>10</v>
      </c>
    </row>
    <row r="91" spans="1:13" s="32" customFormat="1" ht="15">
      <c r="A91" s="21"/>
      <c r="B91" s="35">
        <v>41471</v>
      </c>
      <c r="C91" s="79" t="s">
        <v>68</v>
      </c>
      <c r="D91" s="97" t="s">
        <v>78</v>
      </c>
      <c r="E91" s="63">
        <v>41471.01944444444</v>
      </c>
      <c r="F91" s="34">
        <v>41471.072916666664</v>
      </c>
      <c r="G91" s="46" t="s">
        <v>79</v>
      </c>
      <c r="H91" s="107">
        <v>41471.072916666664</v>
      </c>
      <c r="I91" s="85">
        <f t="shared" si="10"/>
        <v>0</v>
      </c>
      <c r="J91" s="86">
        <f t="shared" si="11"/>
        <v>0.053472222221898846</v>
      </c>
      <c r="K91" s="87">
        <f t="shared" si="12"/>
        <v>1.2833333333255723</v>
      </c>
      <c r="L91" s="21">
        <v>30</v>
      </c>
      <c r="M91" s="21">
        <v>10</v>
      </c>
    </row>
    <row r="92" spans="1:13" s="32" customFormat="1" ht="15">
      <c r="A92" s="21"/>
      <c r="B92" s="35">
        <v>41472</v>
      </c>
      <c r="C92" s="79" t="s">
        <v>80</v>
      </c>
      <c r="D92" s="97" t="s">
        <v>81</v>
      </c>
      <c r="E92" s="63">
        <v>41472.73611111111</v>
      </c>
      <c r="F92" s="34">
        <v>41472.8125</v>
      </c>
      <c r="G92" s="46" t="s">
        <v>82</v>
      </c>
      <c r="H92" s="34">
        <v>41472.8125</v>
      </c>
      <c r="I92" s="85">
        <f t="shared" si="10"/>
        <v>0</v>
      </c>
      <c r="J92" s="86">
        <f t="shared" si="11"/>
        <v>0.07638888889050577</v>
      </c>
      <c r="K92" s="87">
        <f t="shared" si="12"/>
        <v>1.8333333333721384</v>
      </c>
      <c r="L92" s="21">
        <v>30</v>
      </c>
      <c r="M92" s="21">
        <v>10</v>
      </c>
    </row>
    <row r="93" spans="1:13" s="32" customFormat="1" ht="15">
      <c r="A93" s="21"/>
      <c r="B93" s="35">
        <v>41474</v>
      </c>
      <c r="C93" s="71" t="s">
        <v>89</v>
      </c>
      <c r="D93" s="71" t="s">
        <v>78</v>
      </c>
      <c r="E93" s="76">
        <v>41474.291666666664</v>
      </c>
      <c r="F93" s="77">
        <v>41474.31597222222</v>
      </c>
      <c r="G93" s="78" t="s">
        <v>90</v>
      </c>
      <c r="H93" s="61">
        <v>41474.31597222222</v>
      </c>
      <c r="I93" s="10">
        <f t="shared" si="10"/>
        <v>0</v>
      </c>
      <c r="J93" s="9">
        <f t="shared" si="11"/>
        <v>0.024305555554747116</v>
      </c>
      <c r="K93" s="58">
        <f t="shared" si="12"/>
        <v>0.5833333333139308</v>
      </c>
      <c r="L93" s="21">
        <v>20</v>
      </c>
      <c r="M93" s="8">
        <v>10</v>
      </c>
    </row>
    <row r="94" spans="1:13" s="32" customFormat="1" ht="15">
      <c r="A94" s="21"/>
      <c r="B94" s="35">
        <v>41476</v>
      </c>
      <c r="C94" s="79" t="s">
        <v>67</v>
      </c>
      <c r="D94" s="97" t="s">
        <v>91</v>
      </c>
      <c r="E94" s="63">
        <v>41476.76944444444</v>
      </c>
      <c r="F94" s="34">
        <v>41476.99166666667</v>
      </c>
      <c r="G94" s="46" t="s">
        <v>92</v>
      </c>
      <c r="H94" s="34">
        <v>41476.99166666667</v>
      </c>
      <c r="I94" s="85">
        <f t="shared" si="10"/>
        <v>0</v>
      </c>
      <c r="J94" s="86">
        <f t="shared" si="11"/>
        <v>0.22222222222626442</v>
      </c>
      <c r="K94" s="87">
        <f t="shared" si="12"/>
        <v>5.333333333430346</v>
      </c>
      <c r="L94" s="21">
        <v>20</v>
      </c>
      <c r="M94" s="21">
        <v>10</v>
      </c>
    </row>
    <row r="95" spans="1:13" s="32" customFormat="1" ht="15">
      <c r="A95" s="21"/>
      <c r="B95" s="35">
        <v>41477</v>
      </c>
      <c r="C95" s="79" t="s">
        <v>97</v>
      </c>
      <c r="D95" s="97" t="s">
        <v>98</v>
      </c>
      <c r="E95" s="63">
        <v>41477.42569444444</v>
      </c>
      <c r="F95" s="34">
        <v>41477.4625</v>
      </c>
      <c r="G95" s="46" t="s">
        <v>99</v>
      </c>
      <c r="H95" s="34">
        <v>41477.4625</v>
      </c>
      <c r="I95" s="85">
        <f t="shared" si="10"/>
        <v>0</v>
      </c>
      <c r="J95" s="86">
        <f t="shared" si="11"/>
        <v>0.03680555555911269</v>
      </c>
      <c r="K95" s="87">
        <f t="shared" si="12"/>
        <v>0.8833333334187046</v>
      </c>
      <c r="L95" s="21">
        <v>20</v>
      </c>
      <c r="M95" s="21">
        <v>10</v>
      </c>
    </row>
    <row r="96" spans="1:13" s="32" customFormat="1" ht="30.75">
      <c r="A96" s="21"/>
      <c r="B96" s="35">
        <v>41477</v>
      </c>
      <c r="C96" s="100" t="s">
        <v>100</v>
      </c>
      <c r="D96" s="97" t="s">
        <v>227</v>
      </c>
      <c r="E96" s="63">
        <v>41477.961805555555</v>
      </c>
      <c r="F96" s="34">
        <v>41477.975694444445</v>
      </c>
      <c r="G96" s="46" t="s">
        <v>28</v>
      </c>
      <c r="H96" s="34">
        <v>41477.993055555555</v>
      </c>
      <c r="I96" s="85">
        <f t="shared" si="10"/>
        <v>0.01736111110949423</v>
      </c>
      <c r="J96" s="86">
        <f t="shared" si="11"/>
        <v>0.013888888890505768</v>
      </c>
      <c r="K96" s="87">
        <f t="shared" si="12"/>
        <v>0.33333333337213844</v>
      </c>
      <c r="L96" s="21">
        <v>20</v>
      </c>
      <c r="M96" s="21">
        <v>10</v>
      </c>
    </row>
    <row r="97" spans="1:13" s="32" customFormat="1" ht="30.75">
      <c r="A97" s="21"/>
      <c r="B97" s="35">
        <v>41478</v>
      </c>
      <c r="C97" s="79" t="s">
        <v>101</v>
      </c>
      <c r="D97" s="97" t="s">
        <v>102</v>
      </c>
      <c r="E97" s="63">
        <v>41478.958333333336</v>
      </c>
      <c r="F97" s="34">
        <v>41479.083333333336</v>
      </c>
      <c r="G97" s="46" t="s">
        <v>14</v>
      </c>
      <c r="H97" s="34">
        <v>41479.083333333336</v>
      </c>
      <c r="I97" s="85">
        <f t="shared" si="10"/>
        <v>0</v>
      </c>
      <c r="J97" s="86">
        <f t="shared" si="11"/>
        <v>0.125</v>
      </c>
      <c r="K97" s="87">
        <f t="shared" si="12"/>
        <v>3</v>
      </c>
      <c r="L97" s="21">
        <v>20</v>
      </c>
      <c r="M97" s="21">
        <v>10</v>
      </c>
    </row>
    <row r="98" spans="1:13" s="32" customFormat="1" ht="15">
      <c r="A98" s="21"/>
      <c r="B98" s="35">
        <v>41482</v>
      </c>
      <c r="C98" s="79" t="s">
        <v>68</v>
      </c>
      <c r="D98" s="84" t="s">
        <v>104</v>
      </c>
      <c r="E98" s="63">
        <v>41482.79861111111</v>
      </c>
      <c r="F98" s="34">
        <v>41482.819444444445</v>
      </c>
      <c r="G98" s="46" t="s">
        <v>85</v>
      </c>
      <c r="H98" s="34">
        <v>41482.819444444445</v>
      </c>
      <c r="I98" s="85">
        <f t="shared" si="10"/>
        <v>0</v>
      </c>
      <c r="J98" s="86">
        <f t="shared" si="11"/>
        <v>0.020833333335758653</v>
      </c>
      <c r="K98" s="87">
        <f t="shared" si="12"/>
        <v>0.5000000000582077</v>
      </c>
      <c r="L98" s="21">
        <v>20</v>
      </c>
      <c r="M98" s="21">
        <v>10</v>
      </c>
    </row>
    <row r="99" spans="1:13" s="32" customFormat="1" ht="15">
      <c r="A99" s="21"/>
      <c r="B99" s="35">
        <v>41482</v>
      </c>
      <c r="C99" s="79" t="s">
        <v>105</v>
      </c>
      <c r="D99" s="84" t="s">
        <v>106</v>
      </c>
      <c r="E99" s="63">
        <v>41482.305555555555</v>
      </c>
      <c r="F99" s="34">
        <v>41482.319444444445</v>
      </c>
      <c r="G99" s="46" t="s">
        <v>107</v>
      </c>
      <c r="H99" s="34">
        <v>41482.38888888889</v>
      </c>
      <c r="I99" s="85">
        <f t="shared" si="10"/>
        <v>0.06944444444525288</v>
      </c>
      <c r="J99" s="86">
        <f t="shared" si="11"/>
        <v>0.013888888890505768</v>
      </c>
      <c r="K99" s="87">
        <f t="shared" si="12"/>
        <v>0.33333333337213844</v>
      </c>
      <c r="L99" s="21">
        <v>20</v>
      </c>
      <c r="M99" s="21">
        <v>10</v>
      </c>
    </row>
    <row r="100" spans="1:13" s="32" customFormat="1" ht="15">
      <c r="A100" s="21"/>
      <c r="B100" s="35">
        <v>41486</v>
      </c>
      <c r="C100" s="79" t="s">
        <v>67</v>
      </c>
      <c r="D100" s="84" t="s">
        <v>25</v>
      </c>
      <c r="E100" s="63">
        <v>41486.76527777778</v>
      </c>
      <c r="F100" s="34">
        <v>41486.782638888886</v>
      </c>
      <c r="G100" s="106" t="s">
        <v>40</v>
      </c>
      <c r="H100" s="34">
        <v>41486.782638888886</v>
      </c>
      <c r="I100" s="85">
        <f t="shared" si="10"/>
        <v>0</v>
      </c>
      <c r="J100" s="86">
        <f t="shared" si="11"/>
        <v>0.01736111110949423</v>
      </c>
      <c r="K100" s="87">
        <f t="shared" si="12"/>
        <v>0.41666666662786156</v>
      </c>
      <c r="L100" s="21">
        <v>20</v>
      </c>
      <c r="M100" s="21">
        <v>10</v>
      </c>
    </row>
    <row r="101" spans="1:13" s="32" customFormat="1" ht="15">
      <c r="A101" s="21"/>
      <c r="B101" s="35">
        <v>41489</v>
      </c>
      <c r="C101" s="79" t="s">
        <v>119</v>
      </c>
      <c r="D101" s="84" t="s">
        <v>120</v>
      </c>
      <c r="E101" s="63">
        <v>41489.444444444445</v>
      </c>
      <c r="F101" s="34">
        <v>41489.47222222222</v>
      </c>
      <c r="G101" s="106" t="s">
        <v>14</v>
      </c>
      <c r="H101" s="34">
        <v>41491.67361111111</v>
      </c>
      <c r="I101" s="85">
        <f t="shared" si="10"/>
        <v>2.2013888888905058</v>
      </c>
      <c r="J101" s="86">
        <f t="shared" si="11"/>
        <v>0.02777777777373558</v>
      </c>
      <c r="K101" s="87">
        <f t="shared" si="12"/>
        <v>0.6666666665696539</v>
      </c>
      <c r="L101" s="21">
        <v>20</v>
      </c>
      <c r="M101" s="21">
        <v>10</v>
      </c>
    </row>
    <row r="102" spans="1:13" s="32" customFormat="1" ht="15">
      <c r="A102" s="111"/>
      <c r="B102" s="112">
        <v>41489</v>
      </c>
      <c r="C102" s="79" t="s">
        <v>119</v>
      </c>
      <c r="D102" s="108" t="s">
        <v>121</v>
      </c>
      <c r="E102" s="76">
        <v>41489.444444444445</v>
      </c>
      <c r="F102" s="113">
        <v>41489.47222222222</v>
      </c>
      <c r="G102" s="114" t="s">
        <v>14</v>
      </c>
      <c r="H102" s="113">
        <v>41489.47222222222</v>
      </c>
      <c r="I102" s="85">
        <f t="shared" si="10"/>
        <v>0</v>
      </c>
      <c r="J102" s="86">
        <f t="shared" si="11"/>
        <v>0.02777777777373558</v>
      </c>
      <c r="K102" s="87">
        <f t="shared" si="12"/>
        <v>0.6666666665696539</v>
      </c>
      <c r="L102" s="111">
        <v>20</v>
      </c>
      <c r="M102" s="111">
        <v>10</v>
      </c>
    </row>
    <row r="103" spans="1:13" s="32" customFormat="1" ht="15">
      <c r="A103" s="111"/>
      <c r="B103" s="170">
        <v>41489</v>
      </c>
      <c r="C103" s="79" t="s">
        <v>126</v>
      </c>
      <c r="D103" s="88" t="s">
        <v>25</v>
      </c>
      <c r="E103" s="76">
        <v>41489.774305555555</v>
      </c>
      <c r="F103" s="113">
        <v>41489.82638888889</v>
      </c>
      <c r="G103" s="114" t="s">
        <v>85</v>
      </c>
      <c r="H103" s="113">
        <v>41489.82638888889</v>
      </c>
      <c r="I103" s="85">
        <f t="shared" si="10"/>
        <v>0</v>
      </c>
      <c r="J103" s="86">
        <f t="shared" si="11"/>
        <v>0.05208333333575865</v>
      </c>
      <c r="K103" s="87">
        <f t="shared" si="12"/>
        <v>1.2500000000582077</v>
      </c>
      <c r="L103" s="111">
        <v>20</v>
      </c>
      <c r="M103" s="111">
        <v>10</v>
      </c>
    </row>
    <row r="104" spans="1:254" s="32" customFormat="1" ht="30.75">
      <c r="A104" s="111"/>
      <c r="B104" s="170">
        <v>41489</v>
      </c>
      <c r="C104" s="79" t="s">
        <v>32</v>
      </c>
      <c r="D104" s="88" t="s">
        <v>127</v>
      </c>
      <c r="E104" s="76">
        <v>41489.78472222222</v>
      </c>
      <c r="F104" s="113">
        <v>41489.85763888889</v>
      </c>
      <c r="G104" s="114" t="s">
        <v>14</v>
      </c>
      <c r="H104" s="113">
        <v>41508.59722222222</v>
      </c>
      <c r="I104" s="85">
        <f t="shared" si="10"/>
        <v>18.739583333328483</v>
      </c>
      <c r="J104" s="86">
        <f t="shared" si="11"/>
        <v>0.0729166666715173</v>
      </c>
      <c r="K104" s="87">
        <f t="shared" si="12"/>
        <v>1.7500000001164153</v>
      </c>
      <c r="L104" s="111">
        <v>20</v>
      </c>
      <c r="M104" s="111">
        <v>10</v>
      </c>
      <c r="AD104" s="160"/>
      <c r="AE104" s="160"/>
      <c r="AF104" s="160"/>
      <c r="AG104" s="160"/>
      <c r="AH104" s="160"/>
      <c r="AI104" s="160"/>
      <c r="AJ104" s="160"/>
      <c r="AK104" s="160"/>
      <c r="AL104" s="160"/>
      <c r="AM104" s="160"/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160"/>
      <c r="BB104" s="160"/>
      <c r="BC104" s="160"/>
      <c r="BD104" s="160"/>
      <c r="BE104" s="160"/>
      <c r="BF104" s="160"/>
      <c r="BG104" s="160"/>
      <c r="BH104" s="160"/>
      <c r="BI104" s="160"/>
      <c r="BJ104" s="160"/>
      <c r="BK104" s="160"/>
      <c r="BL104" s="160"/>
      <c r="BM104" s="160"/>
      <c r="BN104" s="160"/>
      <c r="BO104" s="160"/>
      <c r="BP104" s="160"/>
      <c r="BQ104" s="160"/>
      <c r="BR104" s="160"/>
      <c r="BS104" s="160"/>
      <c r="BT104" s="160"/>
      <c r="BU104" s="160"/>
      <c r="BV104" s="160"/>
      <c r="BW104" s="160"/>
      <c r="BX104" s="160"/>
      <c r="BY104" s="160"/>
      <c r="BZ104" s="160"/>
      <c r="CA104" s="160"/>
      <c r="CB104" s="160"/>
      <c r="CC104" s="160"/>
      <c r="CD104" s="160"/>
      <c r="CE104" s="160"/>
      <c r="CF104" s="160"/>
      <c r="CG104" s="160"/>
      <c r="CH104" s="160"/>
      <c r="CI104" s="160"/>
      <c r="CJ104" s="160"/>
      <c r="CK104" s="160"/>
      <c r="CL104" s="160"/>
      <c r="CM104" s="160"/>
      <c r="CN104" s="160"/>
      <c r="CO104" s="160"/>
      <c r="CP104" s="160"/>
      <c r="CQ104" s="160"/>
      <c r="CR104" s="160"/>
      <c r="CS104" s="160"/>
      <c r="CT104" s="160"/>
      <c r="CU104" s="160"/>
      <c r="CV104" s="160"/>
      <c r="CW104" s="160"/>
      <c r="CX104" s="160"/>
      <c r="CY104" s="160"/>
      <c r="CZ104" s="160"/>
      <c r="DA104" s="160"/>
      <c r="DB104" s="160"/>
      <c r="DC104" s="160"/>
      <c r="DD104" s="160"/>
      <c r="DE104" s="160"/>
      <c r="DF104" s="160"/>
      <c r="DG104" s="160"/>
      <c r="DH104" s="160"/>
      <c r="DI104" s="160"/>
      <c r="DJ104" s="160"/>
      <c r="DK104" s="160"/>
      <c r="DL104" s="160"/>
      <c r="DM104" s="160"/>
      <c r="DN104" s="160"/>
      <c r="DO104" s="160"/>
      <c r="DP104" s="160"/>
      <c r="DQ104" s="160"/>
      <c r="DR104" s="160"/>
      <c r="DS104" s="160"/>
      <c r="DT104" s="160"/>
      <c r="DU104" s="160"/>
      <c r="DV104" s="160"/>
      <c r="DW104" s="160"/>
      <c r="DX104" s="160"/>
      <c r="DY104" s="160"/>
      <c r="DZ104" s="160"/>
      <c r="EA104" s="160"/>
      <c r="EB104" s="160"/>
      <c r="EC104" s="160"/>
      <c r="ED104" s="160"/>
      <c r="EE104" s="160"/>
      <c r="EF104" s="160"/>
      <c r="EG104" s="160"/>
      <c r="EH104" s="160"/>
      <c r="EI104" s="160"/>
      <c r="EJ104" s="160"/>
      <c r="EK104" s="160"/>
      <c r="EL104" s="160"/>
      <c r="EM104" s="160"/>
      <c r="EN104" s="160"/>
      <c r="EO104" s="160"/>
      <c r="EP104" s="160"/>
      <c r="EQ104" s="160"/>
      <c r="ER104" s="160"/>
      <c r="ES104" s="160"/>
      <c r="ET104" s="160"/>
      <c r="EU104" s="160"/>
      <c r="EV104" s="160"/>
      <c r="EW104" s="160"/>
      <c r="GG104" s="160"/>
      <c r="GH104" s="160"/>
      <c r="GI104" s="160"/>
      <c r="GJ104" s="160"/>
      <c r="GK104" s="160"/>
      <c r="GL104" s="160"/>
      <c r="GM104" s="160"/>
      <c r="GN104" s="160"/>
      <c r="GO104" s="160"/>
      <c r="GP104" s="160"/>
      <c r="GQ104" s="160"/>
      <c r="GR104" s="160"/>
      <c r="GS104" s="160"/>
      <c r="GT104" s="160"/>
      <c r="GU104" s="160"/>
      <c r="GV104" s="160"/>
      <c r="GW104" s="160"/>
      <c r="GX104" s="160"/>
      <c r="GY104" s="160"/>
      <c r="GZ104" s="160"/>
      <c r="HA104" s="160"/>
      <c r="HB104" s="160"/>
      <c r="HC104" s="160"/>
      <c r="HD104" s="160"/>
      <c r="HE104" s="160"/>
      <c r="HF104" s="160"/>
      <c r="HG104" s="160"/>
      <c r="HH104" s="160"/>
      <c r="HI104" s="160"/>
      <c r="HJ104" s="160"/>
      <c r="HK104" s="160"/>
      <c r="HL104" s="160"/>
      <c r="HM104" s="160"/>
      <c r="HN104" s="160"/>
      <c r="HO104" s="160"/>
      <c r="HP104" s="160"/>
      <c r="HQ104" s="160"/>
      <c r="HR104" s="160"/>
      <c r="HS104" s="160"/>
      <c r="HT104" s="160"/>
      <c r="HU104" s="160"/>
      <c r="IG104" s="160"/>
      <c r="IH104" s="160"/>
      <c r="II104" s="160"/>
      <c r="IJ104" s="160"/>
      <c r="IK104" s="160"/>
      <c r="IL104" s="160"/>
      <c r="IM104" s="160"/>
      <c r="IN104" s="160"/>
      <c r="IO104" s="160"/>
      <c r="IP104" s="160"/>
      <c r="IQ104" s="160"/>
      <c r="IR104" s="160"/>
      <c r="IS104" s="160"/>
      <c r="IT104" s="160"/>
    </row>
    <row r="105" spans="1:254" s="32" customFormat="1" ht="15">
      <c r="A105" s="111"/>
      <c r="B105" s="170">
        <v>41489</v>
      </c>
      <c r="C105" s="79" t="s">
        <v>126</v>
      </c>
      <c r="D105" s="88" t="s">
        <v>25</v>
      </c>
      <c r="E105" s="76">
        <v>41489.87777777778</v>
      </c>
      <c r="F105" s="113">
        <v>41489.90277777778</v>
      </c>
      <c r="G105" s="114" t="s">
        <v>28</v>
      </c>
      <c r="H105" s="113">
        <v>41489.90277777778</v>
      </c>
      <c r="I105" s="85">
        <f t="shared" si="10"/>
        <v>0</v>
      </c>
      <c r="J105" s="86">
        <f t="shared" si="11"/>
        <v>0.02500000000145519</v>
      </c>
      <c r="K105" s="87">
        <f t="shared" si="12"/>
        <v>0.6000000000349246</v>
      </c>
      <c r="L105" s="111">
        <v>20</v>
      </c>
      <c r="M105" s="111">
        <v>10</v>
      </c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160"/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160"/>
      <c r="BB105" s="160"/>
      <c r="BC105" s="160"/>
      <c r="BD105" s="160"/>
      <c r="BE105" s="160"/>
      <c r="BF105" s="160"/>
      <c r="BG105" s="160"/>
      <c r="BH105" s="160"/>
      <c r="BI105" s="160"/>
      <c r="BJ105" s="160"/>
      <c r="BK105" s="160"/>
      <c r="BL105" s="160"/>
      <c r="BM105" s="160"/>
      <c r="BN105" s="160"/>
      <c r="BO105" s="160"/>
      <c r="BP105" s="160"/>
      <c r="BQ105" s="160"/>
      <c r="BR105" s="160"/>
      <c r="BS105" s="160"/>
      <c r="BT105" s="160"/>
      <c r="BU105" s="160"/>
      <c r="BV105" s="160"/>
      <c r="BW105" s="160"/>
      <c r="BX105" s="160"/>
      <c r="BY105" s="160"/>
      <c r="BZ105" s="160"/>
      <c r="CA105" s="160"/>
      <c r="CB105" s="160"/>
      <c r="CC105" s="160"/>
      <c r="CD105" s="160"/>
      <c r="CE105" s="160"/>
      <c r="CF105" s="160"/>
      <c r="CG105" s="160"/>
      <c r="CH105" s="160"/>
      <c r="CI105" s="160"/>
      <c r="CJ105" s="160"/>
      <c r="CK105" s="160"/>
      <c r="CL105" s="160"/>
      <c r="CM105" s="160"/>
      <c r="CN105" s="160"/>
      <c r="CO105" s="160"/>
      <c r="CP105" s="160"/>
      <c r="CQ105" s="160"/>
      <c r="CR105" s="160"/>
      <c r="CS105" s="160"/>
      <c r="CT105" s="160"/>
      <c r="CU105" s="160"/>
      <c r="CV105" s="160"/>
      <c r="CW105" s="160"/>
      <c r="CX105" s="160"/>
      <c r="CY105" s="160"/>
      <c r="CZ105" s="160"/>
      <c r="DA105" s="160"/>
      <c r="DB105" s="160"/>
      <c r="DC105" s="160"/>
      <c r="DD105" s="160"/>
      <c r="DE105" s="160"/>
      <c r="DF105" s="160"/>
      <c r="DG105" s="160"/>
      <c r="DH105" s="160"/>
      <c r="DI105" s="160"/>
      <c r="DJ105" s="160"/>
      <c r="DK105" s="160"/>
      <c r="DL105" s="160"/>
      <c r="DM105" s="160"/>
      <c r="DN105" s="160"/>
      <c r="DO105" s="160"/>
      <c r="DP105" s="160"/>
      <c r="DQ105" s="160"/>
      <c r="DR105" s="160"/>
      <c r="DS105" s="160"/>
      <c r="DT105" s="160"/>
      <c r="DU105" s="160"/>
      <c r="DV105" s="160"/>
      <c r="DW105" s="160"/>
      <c r="DX105" s="160"/>
      <c r="DY105" s="160"/>
      <c r="DZ105" s="160"/>
      <c r="EA105" s="160"/>
      <c r="EB105" s="160"/>
      <c r="EC105" s="160"/>
      <c r="ED105" s="160"/>
      <c r="EE105" s="160"/>
      <c r="EF105" s="160"/>
      <c r="EG105" s="160"/>
      <c r="EH105" s="160"/>
      <c r="EI105" s="160"/>
      <c r="EJ105" s="160"/>
      <c r="EK105" s="160"/>
      <c r="EL105" s="160"/>
      <c r="EM105" s="160"/>
      <c r="EN105" s="160"/>
      <c r="EO105" s="160"/>
      <c r="EP105" s="160"/>
      <c r="EQ105" s="160"/>
      <c r="ER105" s="160"/>
      <c r="ES105" s="160"/>
      <c r="ET105" s="160"/>
      <c r="EU105" s="160"/>
      <c r="EV105" s="160"/>
      <c r="EW105" s="160"/>
      <c r="EX105" s="160"/>
      <c r="EY105" s="160"/>
      <c r="EZ105" s="160"/>
      <c r="FA105" s="160"/>
      <c r="FB105" s="160"/>
      <c r="FC105" s="160"/>
      <c r="FD105" s="160"/>
      <c r="FE105" s="160"/>
      <c r="FF105" s="160"/>
      <c r="FG105" s="160"/>
      <c r="FH105" s="160"/>
      <c r="FI105" s="160"/>
      <c r="FJ105" s="160"/>
      <c r="FK105" s="160"/>
      <c r="FL105" s="160"/>
      <c r="FM105" s="160"/>
      <c r="FN105" s="160"/>
      <c r="FO105" s="160"/>
      <c r="FP105" s="160"/>
      <c r="FQ105" s="160"/>
      <c r="FR105" s="160"/>
      <c r="FS105" s="160"/>
      <c r="FT105" s="160"/>
      <c r="FU105" s="160"/>
      <c r="FV105" s="160"/>
      <c r="FW105" s="160"/>
      <c r="FX105" s="160"/>
      <c r="FY105" s="160"/>
      <c r="FZ105" s="160"/>
      <c r="GA105" s="160"/>
      <c r="GB105" s="160"/>
      <c r="GC105" s="160"/>
      <c r="GD105" s="160"/>
      <c r="GE105" s="160"/>
      <c r="GF105" s="160"/>
      <c r="GG105" s="160"/>
      <c r="GH105" s="160"/>
      <c r="GI105" s="160"/>
      <c r="GJ105" s="160"/>
      <c r="GK105" s="160"/>
      <c r="GL105" s="160"/>
      <c r="GM105" s="160"/>
      <c r="GN105" s="160"/>
      <c r="GO105" s="160"/>
      <c r="GP105" s="160"/>
      <c r="GQ105" s="160"/>
      <c r="GR105" s="160"/>
      <c r="GS105" s="160"/>
      <c r="GT105" s="160"/>
      <c r="GU105" s="160"/>
      <c r="GV105" s="160"/>
      <c r="GW105" s="160"/>
      <c r="GX105" s="160"/>
      <c r="GY105" s="160"/>
      <c r="GZ105" s="160"/>
      <c r="HA105" s="160"/>
      <c r="HB105" s="160"/>
      <c r="HC105" s="160"/>
      <c r="HD105" s="160"/>
      <c r="HE105" s="160"/>
      <c r="HF105" s="160"/>
      <c r="HG105" s="160"/>
      <c r="HH105" s="160"/>
      <c r="HI105" s="160"/>
      <c r="HJ105" s="160"/>
      <c r="HK105" s="160"/>
      <c r="HL105" s="160"/>
      <c r="HM105" s="160"/>
      <c r="HN105" s="160"/>
      <c r="HO105" s="160"/>
      <c r="HP105" s="160"/>
      <c r="HQ105" s="160"/>
      <c r="HR105" s="160"/>
      <c r="HS105" s="160"/>
      <c r="HT105" s="160"/>
      <c r="HU105" s="160"/>
      <c r="HV105" s="160"/>
      <c r="HW105" s="160"/>
      <c r="HX105" s="160"/>
      <c r="HY105" s="160"/>
      <c r="HZ105" s="160"/>
      <c r="IA105" s="160"/>
      <c r="IB105" s="160"/>
      <c r="IC105" s="160"/>
      <c r="ID105" s="160"/>
      <c r="IE105" s="160"/>
      <c r="IF105" s="160"/>
      <c r="IG105" s="160"/>
      <c r="IH105" s="160"/>
      <c r="II105" s="160"/>
      <c r="IJ105" s="160"/>
      <c r="IK105" s="160"/>
      <c r="IL105" s="160"/>
      <c r="IM105" s="160"/>
      <c r="IN105" s="160"/>
      <c r="IO105" s="160"/>
      <c r="IP105" s="160"/>
      <c r="IQ105" s="160"/>
      <c r="IR105" s="160"/>
      <c r="IS105" s="160"/>
      <c r="IT105" s="160"/>
    </row>
    <row r="106" spans="2:254" s="21" customFormat="1" ht="15">
      <c r="B106" s="167">
        <v>41491</v>
      </c>
      <c r="C106" s="51" t="s">
        <v>97</v>
      </c>
      <c r="D106" s="88" t="s">
        <v>128</v>
      </c>
      <c r="E106" s="34">
        <v>41491.274305555555</v>
      </c>
      <c r="F106" s="34">
        <v>41491.353472222225</v>
      </c>
      <c r="G106" s="62" t="s">
        <v>14</v>
      </c>
      <c r="H106" s="34">
        <v>41491.618055555555</v>
      </c>
      <c r="I106" s="85">
        <f t="shared" si="10"/>
        <v>0.2645833333299379</v>
      </c>
      <c r="J106" s="86">
        <f t="shared" si="11"/>
        <v>0.07916666667006211</v>
      </c>
      <c r="K106" s="87">
        <f t="shared" si="12"/>
        <v>1.9000000000814907</v>
      </c>
      <c r="L106" s="21">
        <v>20</v>
      </c>
      <c r="M106" s="21">
        <v>10</v>
      </c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160"/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0"/>
      <c r="AX106" s="160"/>
      <c r="AY106" s="160"/>
      <c r="AZ106" s="160"/>
      <c r="BA106" s="160"/>
      <c r="BB106" s="160"/>
      <c r="BC106" s="160"/>
      <c r="BD106" s="160"/>
      <c r="BE106" s="160"/>
      <c r="BF106" s="160"/>
      <c r="BG106" s="160"/>
      <c r="BH106" s="160"/>
      <c r="BI106" s="160"/>
      <c r="BJ106" s="160"/>
      <c r="BK106" s="160"/>
      <c r="BL106" s="160"/>
      <c r="BM106" s="160"/>
      <c r="BN106" s="160"/>
      <c r="BO106" s="160"/>
      <c r="BP106" s="160"/>
      <c r="BQ106" s="160"/>
      <c r="BR106" s="160"/>
      <c r="BS106" s="160"/>
      <c r="BT106" s="160"/>
      <c r="BU106" s="160"/>
      <c r="BV106" s="160"/>
      <c r="BW106" s="160"/>
      <c r="BX106" s="160"/>
      <c r="BY106" s="160"/>
      <c r="BZ106" s="160"/>
      <c r="CA106" s="160"/>
      <c r="CB106" s="160"/>
      <c r="CC106" s="160"/>
      <c r="CD106" s="160"/>
      <c r="CE106" s="160"/>
      <c r="CF106" s="160"/>
      <c r="CG106" s="160"/>
      <c r="CH106" s="160"/>
      <c r="CI106" s="160"/>
      <c r="CJ106" s="160"/>
      <c r="CK106" s="160"/>
      <c r="CL106" s="160"/>
      <c r="CM106" s="160"/>
      <c r="CN106" s="160"/>
      <c r="CO106" s="160"/>
      <c r="CP106" s="160"/>
      <c r="CQ106" s="160"/>
      <c r="CR106" s="160"/>
      <c r="CS106" s="160"/>
      <c r="CT106" s="160"/>
      <c r="CU106" s="160"/>
      <c r="CV106" s="160"/>
      <c r="CW106" s="160"/>
      <c r="CX106" s="160"/>
      <c r="CY106" s="160"/>
      <c r="CZ106" s="160"/>
      <c r="DA106" s="160"/>
      <c r="DB106" s="160"/>
      <c r="DC106" s="160"/>
      <c r="DD106" s="160"/>
      <c r="DE106" s="160"/>
      <c r="DF106" s="160"/>
      <c r="DG106" s="160"/>
      <c r="DH106" s="160"/>
      <c r="DI106" s="160"/>
      <c r="DJ106" s="160"/>
      <c r="DK106" s="160"/>
      <c r="DL106" s="160"/>
      <c r="DM106" s="160"/>
      <c r="DN106" s="160"/>
      <c r="DO106" s="160"/>
      <c r="DP106" s="160"/>
      <c r="DQ106" s="160"/>
      <c r="DR106" s="160"/>
      <c r="DS106" s="160"/>
      <c r="DT106" s="160"/>
      <c r="DU106" s="160"/>
      <c r="DV106" s="160"/>
      <c r="DW106" s="160"/>
      <c r="DX106" s="160"/>
      <c r="DY106" s="160"/>
      <c r="DZ106" s="160"/>
      <c r="EA106" s="160"/>
      <c r="EB106" s="160"/>
      <c r="EC106" s="160"/>
      <c r="ED106" s="160"/>
      <c r="EE106" s="160"/>
      <c r="EF106" s="160"/>
      <c r="EG106" s="160"/>
      <c r="EH106" s="160"/>
      <c r="EI106" s="160"/>
      <c r="EJ106" s="160"/>
      <c r="EK106" s="160"/>
      <c r="EL106" s="160"/>
      <c r="EM106" s="160"/>
      <c r="EN106" s="160"/>
      <c r="EO106" s="160"/>
      <c r="EP106" s="160"/>
      <c r="EQ106" s="160"/>
      <c r="ER106" s="160"/>
      <c r="ES106" s="160"/>
      <c r="ET106" s="160"/>
      <c r="EU106" s="160"/>
      <c r="EV106" s="160"/>
      <c r="EW106" s="160"/>
      <c r="EX106" s="160"/>
      <c r="EY106" s="160"/>
      <c r="EZ106" s="160"/>
      <c r="FA106" s="160"/>
      <c r="FB106" s="160"/>
      <c r="FC106" s="160"/>
      <c r="FD106" s="160"/>
      <c r="FE106" s="160"/>
      <c r="FF106" s="160"/>
      <c r="FG106" s="160"/>
      <c r="FH106" s="160"/>
      <c r="FI106" s="160"/>
      <c r="FJ106" s="160"/>
      <c r="FK106" s="160"/>
      <c r="FL106" s="160"/>
      <c r="FM106" s="160"/>
      <c r="FN106" s="160"/>
      <c r="FO106" s="160"/>
      <c r="FP106" s="160"/>
      <c r="FQ106" s="160"/>
      <c r="FR106" s="160"/>
      <c r="FS106" s="160"/>
      <c r="FT106" s="160"/>
      <c r="FU106" s="160"/>
      <c r="FV106" s="160"/>
      <c r="FW106" s="160"/>
      <c r="FX106" s="160"/>
      <c r="FY106" s="160"/>
      <c r="FZ106" s="160"/>
      <c r="GA106" s="160"/>
      <c r="GB106" s="160"/>
      <c r="GC106" s="160"/>
      <c r="GD106" s="160"/>
      <c r="GE106" s="160"/>
      <c r="GF106" s="160"/>
      <c r="GG106" s="160"/>
      <c r="GH106" s="160"/>
      <c r="GI106" s="160"/>
      <c r="GJ106" s="160"/>
      <c r="GK106" s="160"/>
      <c r="GL106" s="160"/>
      <c r="GM106" s="160"/>
      <c r="GN106" s="160"/>
      <c r="GO106" s="160"/>
      <c r="GP106" s="160"/>
      <c r="GQ106" s="160"/>
      <c r="GR106" s="160"/>
      <c r="GS106" s="160"/>
      <c r="GT106" s="160"/>
      <c r="GU106" s="160"/>
      <c r="GV106" s="160"/>
      <c r="GW106" s="160"/>
      <c r="GX106" s="160"/>
      <c r="GY106" s="160"/>
      <c r="GZ106" s="160"/>
      <c r="HA106" s="160"/>
      <c r="HB106" s="160"/>
      <c r="HC106" s="160"/>
      <c r="HD106" s="160"/>
      <c r="HE106" s="160"/>
      <c r="HF106" s="160"/>
      <c r="HG106" s="160"/>
      <c r="HH106" s="160"/>
      <c r="HI106" s="160"/>
      <c r="HJ106" s="160"/>
      <c r="HK106" s="160"/>
      <c r="HL106" s="160"/>
      <c r="HM106" s="160"/>
      <c r="HN106" s="160"/>
      <c r="HO106" s="160"/>
      <c r="HP106" s="160"/>
      <c r="HQ106" s="160"/>
      <c r="HR106" s="160"/>
      <c r="HS106" s="160"/>
      <c r="HT106" s="160"/>
      <c r="HU106" s="160"/>
      <c r="HV106" s="160"/>
      <c r="HW106" s="160"/>
      <c r="HX106" s="160"/>
      <c r="HY106" s="160"/>
      <c r="HZ106" s="160"/>
      <c r="IA106" s="160"/>
      <c r="IB106" s="160"/>
      <c r="IC106" s="160"/>
      <c r="ID106" s="160"/>
      <c r="IE106" s="160"/>
      <c r="IF106" s="160"/>
      <c r="IG106" s="160"/>
      <c r="IH106" s="160"/>
      <c r="II106" s="160"/>
      <c r="IJ106" s="160"/>
      <c r="IK106" s="160"/>
      <c r="IL106" s="160"/>
      <c r="IM106" s="160"/>
      <c r="IN106" s="160"/>
      <c r="IO106" s="160"/>
      <c r="IP106" s="160"/>
      <c r="IQ106" s="160"/>
      <c r="IR106" s="160"/>
      <c r="IS106" s="160"/>
      <c r="IT106" s="160"/>
    </row>
    <row r="107" spans="2:254" s="155" customFormat="1" ht="15">
      <c r="B107" s="171">
        <v>41493</v>
      </c>
      <c r="C107" s="156" t="s">
        <v>122</v>
      </c>
      <c r="D107" s="156" t="s">
        <v>123</v>
      </c>
      <c r="E107" s="86">
        <v>41493.28472222222</v>
      </c>
      <c r="F107" s="86">
        <v>41493.3125</v>
      </c>
      <c r="G107" s="156" t="s">
        <v>124</v>
      </c>
      <c r="H107" s="86">
        <v>41493.3125</v>
      </c>
      <c r="I107" s="85">
        <f t="shared" si="10"/>
        <v>0</v>
      </c>
      <c r="J107" s="86">
        <f t="shared" si="11"/>
        <v>0.027777777781011537</v>
      </c>
      <c r="K107" s="87">
        <f t="shared" si="12"/>
        <v>0.6666666667442769</v>
      </c>
      <c r="L107" s="155">
        <v>20</v>
      </c>
      <c r="M107" s="155">
        <v>10</v>
      </c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5"/>
      <c r="AT107" s="165"/>
      <c r="AU107" s="165"/>
      <c r="AV107" s="165"/>
      <c r="AW107" s="165"/>
      <c r="AX107" s="165"/>
      <c r="AY107" s="165"/>
      <c r="AZ107" s="165"/>
      <c r="BA107" s="165"/>
      <c r="BB107" s="165"/>
      <c r="BC107" s="165"/>
      <c r="BD107" s="165"/>
      <c r="BE107" s="165"/>
      <c r="BF107" s="165"/>
      <c r="BG107" s="165"/>
      <c r="BH107" s="165"/>
      <c r="BI107" s="165"/>
      <c r="BJ107" s="165"/>
      <c r="BK107" s="165"/>
      <c r="BL107" s="165"/>
      <c r="BM107" s="165"/>
      <c r="BN107" s="165"/>
      <c r="BO107" s="165"/>
      <c r="BP107" s="165"/>
      <c r="BQ107" s="165"/>
      <c r="BR107" s="165"/>
      <c r="BS107" s="165"/>
      <c r="BT107" s="165"/>
      <c r="BU107" s="165"/>
      <c r="BV107" s="165"/>
      <c r="BW107" s="165"/>
      <c r="BX107" s="165"/>
      <c r="BY107" s="165"/>
      <c r="BZ107" s="165"/>
      <c r="CA107" s="165"/>
      <c r="CB107" s="165"/>
      <c r="CC107" s="165"/>
      <c r="CD107" s="165"/>
      <c r="CE107" s="165"/>
      <c r="CF107" s="165"/>
      <c r="CG107" s="165"/>
      <c r="CH107" s="165"/>
      <c r="CI107" s="165"/>
      <c r="CJ107" s="165"/>
      <c r="CK107" s="165"/>
      <c r="CL107" s="165"/>
      <c r="CM107" s="165"/>
      <c r="CN107" s="165"/>
      <c r="CO107" s="165"/>
      <c r="CP107" s="165"/>
      <c r="CQ107" s="165"/>
      <c r="CR107" s="165"/>
      <c r="CS107" s="165"/>
      <c r="CT107" s="165"/>
      <c r="CU107" s="165"/>
      <c r="CV107" s="165"/>
      <c r="CW107" s="165"/>
      <c r="CX107" s="165"/>
      <c r="CY107" s="165"/>
      <c r="CZ107" s="165"/>
      <c r="DA107" s="165"/>
      <c r="DB107" s="165"/>
      <c r="DC107" s="165"/>
      <c r="DD107" s="165"/>
      <c r="DE107" s="165"/>
      <c r="DF107" s="165"/>
      <c r="DG107" s="165"/>
      <c r="DH107" s="165"/>
      <c r="DI107" s="165"/>
      <c r="DJ107" s="165"/>
      <c r="DK107" s="165"/>
      <c r="DL107" s="165"/>
      <c r="DM107" s="165"/>
      <c r="DN107" s="165"/>
      <c r="DO107" s="165"/>
      <c r="DP107" s="165"/>
      <c r="DQ107" s="165"/>
      <c r="DR107" s="165"/>
      <c r="DS107" s="165"/>
      <c r="DT107" s="165"/>
      <c r="DU107" s="165"/>
      <c r="DV107" s="165"/>
      <c r="DW107" s="165"/>
      <c r="DX107" s="165"/>
      <c r="DY107" s="165"/>
      <c r="DZ107" s="165"/>
      <c r="EA107" s="165"/>
      <c r="EB107" s="165"/>
      <c r="EC107" s="165"/>
      <c r="ED107" s="165"/>
      <c r="EE107" s="165"/>
      <c r="EF107" s="165"/>
      <c r="EG107" s="165"/>
      <c r="EH107" s="165"/>
      <c r="EI107" s="165"/>
      <c r="EJ107" s="165"/>
      <c r="EK107" s="165"/>
      <c r="EL107" s="165"/>
      <c r="EM107" s="165"/>
      <c r="EN107" s="165"/>
      <c r="EO107" s="165"/>
      <c r="EP107" s="165"/>
      <c r="EQ107" s="165"/>
      <c r="ER107" s="165"/>
      <c r="ES107" s="165"/>
      <c r="ET107" s="165"/>
      <c r="EU107" s="165"/>
      <c r="EV107" s="165"/>
      <c r="EW107" s="165"/>
      <c r="EX107" s="165"/>
      <c r="EY107" s="165"/>
      <c r="EZ107" s="165"/>
      <c r="FA107" s="165"/>
      <c r="FB107" s="165"/>
      <c r="FC107" s="165"/>
      <c r="FD107" s="165"/>
      <c r="FE107" s="165"/>
      <c r="FF107" s="165"/>
      <c r="FG107" s="165"/>
      <c r="FH107" s="165"/>
      <c r="FI107" s="165"/>
      <c r="FJ107" s="165"/>
      <c r="FK107" s="165"/>
      <c r="FL107" s="165"/>
      <c r="FM107" s="165"/>
      <c r="FN107" s="165"/>
      <c r="FO107" s="165"/>
      <c r="FP107" s="165"/>
      <c r="FQ107" s="165"/>
      <c r="FR107" s="165"/>
      <c r="FS107" s="165"/>
      <c r="FT107" s="165"/>
      <c r="FU107" s="165"/>
      <c r="FV107" s="165"/>
      <c r="FW107" s="165"/>
      <c r="FX107" s="165"/>
      <c r="FY107" s="165"/>
      <c r="FZ107" s="165"/>
      <c r="GA107" s="165"/>
      <c r="GB107" s="165"/>
      <c r="GC107" s="165"/>
      <c r="GD107" s="165"/>
      <c r="GE107" s="165"/>
      <c r="GF107" s="165"/>
      <c r="GG107" s="165"/>
      <c r="GH107" s="165"/>
      <c r="GI107" s="165"/>
      <c r="GJ107" s="165"/>
      <c r="GK107" s="165"/>
      <c r="GL107" s="165"/>
      <c r="GM107" s="165"/>
      <c r="GN107" s="165"/>
      <c r="GO107" s="165"/>
      <c r="GP107" s="165"/>
      <c r="GQ107" s="165"/>
      <c r="GR107" s="165"/>
      <c r="GS107" s="165"/>
      <c r="GT107" s="165"/>
      <c r="GU107" s="165"/>
      <c r="GV107" s="165"/>
      <c r="GW107" s="165"/>
      <c r="GX107" s="165"/>
      <c r="GY107" s="165"/>
      <c r="GZ107" s="165"/>
      <c r="HA107" s="165"/>
      <c r="HB107" s="165"/>
      <c r="HC107" s="165"/>
      <c r="HD107" s="165"/>
      <c r="HE107" s="165"/>
      <c r="HF107" s="165"/>
      <c r="HG107" s="165"/>
      <c r="HH107" s="165"/>
      <c r="HI107" s="165"/>
      <c r="HJ107" s="165"/>
      <c r="HK107" s="165"/>
      <c r="HL107" s="165"/>
      <c r="HM107" s="165"/>
      <c r="HN107" s="165"/>
      <c r="HO107" s="165"/>
      <c r="HP107" s="165"/>
      <c r="HQ107" s="165"/>
      <c r="HR107" s="165"/>
      <c r="HS107" s="165"/>
      <c r="HT107" s="165"/>
      <c r="HU107" s="165"/>
      <c r="HV107" s="165"/>
      <c r="HW107" s="165"/>
      <c r="HX107" s="165"/>
      <c r="HY107" s="165"/>
      <c r="HZ107" s="165"/>
      <c r="IA107" s="165"/>
      <c r="IB107" s="165"/>
      <c r="IC107" s="165"/>
      <c r="ID107" s="165"/>
      <c r="IE107" s="165"/>
      <c r="IF107" s="165"/>
      <c r="IG107" s="165"/>
      <c r="IH107" s="165"/>
      <c r="II107" s="165"/>
      <c r="IJ107" s="165"/>
      <c r="IK107" s="165"/>
      <c r="IL107" s="165"/>
      <c r="IM107" s="165"/>
      <c r="IN107" s="165"/>
      <c r="IO107" s="165"/>
      <c r="IP107" s="165"/>
      <c r="IQ107" s="165"/>
      <c r="IR107" s="165"/>
      <c r="IS107" s="165"/>
      <c r="IT107" s="165"/>
    </row>
    <row r="108" spans="2:254" s="21" customFormat="1" ht="15">
      <c r="B108" s="167">
        <v>41494</v>
      </c>
      <c r="C108" s="51" t="s">
        <v>132</v>
      </c>
      <c r="D108" s="88" t="s">
        <v>25</v>
      </c>
      <c r="E108" s="34">
        <v>41493.57638888889</v>
      </c>
      <c r="F108" s="34">
        <v>41493.63888888889</v>
      </c>
      <c r="G108" s="38" t="s">
        <v>124</v>
      </c>
      <c r="H108" s="34">
        <v>41493.63888888889</v>
      </c>
      <c r="I108" s="85">
        <f t="shared" si="10"/>
        <v>0</v>
      </c>
      <c r="J108" s="86">
        <f t="shared" si="11"/>
        <v>0.0625</v>
      </c>
      <c r="K108" s="87">
        <f t="shared" si="12"/>
        <v>1.5</v>
      </c>
      <c r="L108" s="21">
        <v>20</v>
      </c>
      <c r="M108" s="21">
        <v>10</v>
      </c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60"/>
      <c r="AM108" s="160"/>
      <c r="AN108" s="160"/>
      <c r="AO108" s="160"/>
      <c r="AP108" s="160"/>
      <c r="AQ108" s="160"/>
      <c r="AR108" s="160"/>
      <c r="AS108" s="160"/>
      <c r="AT108" s="160"/>
      <c r="AU108" s="160"/>
      <c r="AV108" s="160"/>
      <c r="AW108" s="160"/>
      <c r="AX108" s="160"/>
      <c r="AY108" s="160"/>
      <c r="AZ108" s="160"/>
      <c r="BA108" s="160"/>
      <c r="BB108" s="160"/>
      <c r="BC108" s="160"/>
      <c r="BD108" s="160"/>
      <c r="BE108" s="160"/>
      <c r="BF108" s="160"/>
      <c r="BG108" s="160"/>
      <c r="BH108" s="160"/>
      <c r="BI108" s="160"/>
      <c r="BJ108" s="160"/>
      <c r="BK108" s="160"/>
      <c r="BL108" s="160"/>
      <c r="BM108" s="160"/>
      <c r="BN108" s="160"/>
      <c r="BO108" s="160"/>
      <c r="BP108" s="160"/>
      <c r="BQ108" s="160"/>
      <c r="BR108" s="160"/>
      <c r="BS108" s="160"/>
      <c r="BT108" s="160"/>
      <c r="BU108" s="160"/>
      <c r="BV108" s="160"/>
      <c r="BW108" s="160"/>
      <c r="BX108" s="160"/>
      <c r="BY108" s="160"/>
      <c r="BZ108" s="160"/>
      <c r="CA108" s="160"/>
      <c r="CB108" s="160"/>
      <c r="CC108" s="160"/>
      <c r="CD108" s="160"/>
      <c r="CE108" s="160"/>
      <c r="CF108" s="160"/>
      <c r="CG108" s="160"/>
      <c r="CH108" s="160"/>
      <c r="CI108" s="160"/>
      <c r="CJ108" s="160"/>
      <c r="CK108" s="160"/>
      <c r="CL108" s="160"/>
      <c r="CM108" s="160"/>
      <c r="CN108" s="160"/>
      <c r="CO108" s="160"/>
      <c r="CP108" s="160"/>
      <c r="CQ108" s="160"/>
      <c r="CR108" s="160"/>
      <c r="CS108" s="160"/>
      <c r="CT108" s="160"/>
      <c r="CU108" s="160"/>
      <c r="CV108" s="160"/>
      <c r="CW108" s="160"/>
      <c r="CX108" s="160"/>
      <c r="CY108" s="160"/>
      <c r="CZ108" s="160"/>
      <c r="DA108" s="160"/>
      <c r="DB108" s="160"/>
      <c r="DC108" s="160"/>
      <c r="DD108" s="160"/>
      <c r="DE108" s="160"/>
      <c r="DF108" s="160"/>
      <c r="DG108" s="160"/>
      <c r="DH108" s="160"/>
      <c r="DI108" s="160"/>
      <c r="DJ108" s="160"/>
      <c r="DK108" s="160"/>
      <c r="DL108" s="160"/>
      <c r="DM108" s="160"/>
      <c r="DN108" s="160"/>
      <c r="DO108" s="160"/>
      <c r="DP108" s="160"/>
      <c r="DQ108" s="160"/>
      <c r="DR108" s="160"/>
      <c r="DS108" s="160"/>
      <c r="DT108" s="160"/>
      <c r="DU108" s="160"/>
      <c r="DV108" s="160"/>
      <c r="DW108" s="160"/>
      <c r="DX108" s="160"/>
      <c r="DY108" s="160"/>
      <c r="DZ108" s="160"/>
      <c r="EA108" s="160"/>
      <c r="EB108" s="160"/>
      <c r="EC108" s="160"/>
      <c r="ED108" s="160"/>
      <c r="EE108" s="160"/>
      <c r="EF108" s="160"/>
      <c r="EG108" s="160"/>
      <c r="EH108" s="160"/>
      <c r="EI108" s="160"/>
      <c r="EJ108" s="160"/>
      <c r="EK108" s="160"/>
      <c r="EL108" s="160"/>
      <c r="EM108" s="160"/>
      <c r="EN108" s="160"/>
      <c r="EO108" s="160"/>
      <c r="EP108" s="160"/>
      <c r="EQ108" s="160"/>
      <c r="ER108" s="160"/>
      <c r="ES108" s="160"/>
      <c r="ET108" s="160"/>
      <c r="EU108" s="160"/>
      <c r="EV108" s="160"/>
      <c r="EW108" s="160"/>
      <c r="EX108" s="160"/>
      <c r="EY108" s="160"/>
      <c r="EZ108" s="160"/>
      <c r="FA108" s="160"/>
      <c r="FB108" s="160"/>
      <c r="FC108" s="160"/>
      <c r="FD108" s="160"/>
      <c r="FE108" s="160"/>
      <c r="FF108" s="160"/>
      <c r="FG108" s="160"/>
      <c r="FH108" s="160"/>
      <c r="FI108" s="160"/>
      <c r="FJ108" s="160"/>
      <c r="FK108" s="160"/>
      <c r="FL108" s="160"/>
      <c r="FM108" s="160"/>
      <c r="FN108" s="160"/>
      <c r="FO108" s="160"/>
      <c r="FP108" s="160"/>
      <c r="FQ108" s="160"/>
      <c r="FR108" s="160"/>
      <c r="FS108" s="160"/>
      <c r="FT108" s="160"/>
      <c r="FU108" s="160"/>
      <c r="FV108" s="160"/>
      <c r="FW108" s="160"/>
      <c r="FX108" s="160"/>
      <c r="FY108" s="160"/>
      <c r="FZ108" s="160"/>
      <c r="GA108" s="160"/>
      <c r="GB108" s="160"/>
      <c r="GC108" s="160"/>
      <c r="GD108" s="160"/>
      <c r="GE108" s="160"/>
      <c r="GF108" s="160"/>
      <c r="GG108" s="160"/>
      <c r="GH108" s="160"/>
      <c r="GI108" s="160"/>
      <c r="GJ108" s="160"/>
      <c r="GK108" s="160"/>
      <c r="GL108" s="160"/>
      <c r="GM108" s="160"/>
      <c r="GN108" s="160"/>
      <c r="GO108" s="160"/>
      <c r="GP108" s="160"/>
      <c r="GQ108" s="160"/>
      <c r="GR108" s="160"/>
      <c r="GS108" s="160"/>
      <c r="GT108" s="160"/>
      <c r="GU108" s="160"/>
      <c r="GV108" s="160"/>
      <c r="GW108" s="160"/>
      <c r="GX108" s="160"/>
      <c r="GY108" s="160"/>
      <c r="GZ108" s="160"/>
      <c r="HA108" s="160"/>
      <c r="HB108" s="160"/>
      <c r="HC108" s="160"/>
      <c r="HD108" s="160"/>
      <c r="HE108" s="160"/>
      <c r="HF108" s="160"/>
      <c r="HG108" s="160"/>
      <c r="HH108" s="160"/>
      <c r="HI108" s="160"/>
      <c r="HJ108" s="160"/>
      <c r="HK108" s="160"/>
      <c r="HL108" s="160"/>
      <c r="HM108" s="160"/>
      <c r="HN108" s="160"/>
      <c r="HO108" s="160"/>
      <c r="HP108" s="160"/>
      <c r="HQ108" s="160"/>
      <c r="HR108" s="160"/>
      <c r="HS108" s="160"/>
      <c r="HT108" s="160"/>
      <c r="HU108" s="160"/>
      <c r="HV108" s="160"/>
      <c r="HW108" s="160"/>
      <c r="HX108" s="160"/>
      <c r="HY108" s="160"/>
      <c r="HZ108" s="160"/>
      <c r="IA108" s="160"/>
      <c r="IB108" s="160"/>
      <c r="IC108" s="160"/>
      <c r="ID108" s="160"/>
      <c r="IE108" s="160"/>
      <c r="IF108" s="160"/>
      <c r="IG108" s="160"/>
      <c r="IH108" s="160"/>
      <c r="II108" s="160"/>
      <c r="IJ108" s="160"/>
      <c r="IK108" s="160"/>
      <c r="IL108" s="160"/>
      <c r="IM108" s="160"/>
      <c r="IN108" s="160"/>
      <c r="IO108" s="160"/>
      <c r="IP108" s="160"/>
      <c r="IQ108" s="160"/>
      <c r="IR108" s="160"/>
      <c r="IS108" s="160"/>
      <c r="IT108" s="160"/>
    </row>
    <row r="109" spans="2:254" s="21" customFormat="1" ht="15">
      <c r="B109" s="167">
        <v>41497</v>
      </c>
      <c r="C109" s="51" t="s">
        <v>145</v>
      </c>
      <c r="D109" s="88" t="s">
        <v>78</v>
      </c>
      <c r="E109" s="34">
        <v>41497.566666666666</v>
      </c>
      <c r="F109" s="34">
        <v>41497.583333333336</v>
      </c>
      <c r="G109" s="62" t="s">
        <v>146</v>
      </c>
      <c r="H109" s="34">
        <v>41497.583333333336</v>
      </c>
      <c r="I109" s="85">
        <f t="shared" si="10"/>
        <v>0</v>
      </c>
      <c r="J109" s="86">
        <f t="shared" si="11"/>
        <v>0.016666666670062114</v>
      </c>
      <c r="K109" s="87">
        <f t="shared" si="12"/>
        <v>0.4000000000814907</v>
      </c>
      <c r="L109" s="21">
        <v>20</v>
      </c>
      <c r="M109" s="21">
        <v>10</v>
      </c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0"/>
      <c r="AG109" s="160"/>
      <c r="AH109" s="160"/>
      <c r="AI109" s="160"/>
      <c r="AJ109" s="160"/>
      <c r="AK109" s="160"/>
      <c r="AL109" s="160"/>
      <c r="AM109" s="160"/>
      <c r="AN109" s="160"/>
      <c r="AO109" s="160"/>
      <c r="AP109" s="160"/>
      <c r="AQ109" s="160"/>
      <c r="AR109" s="160"/>
      <c r="AS109" s="160"/>
      <c r="AT109" s="160"/>
      <c r="AU109" s="160"/>
      <c r="AV109" s="160"/>
      <c r="AW109" s="160"/>
      <c r="AX109" s="160"/>
      <c r="AY109" s="160"/>
      <c r="AZ109" s="160"/>
      <c r="BA109" s="160"/>
      <c r="BB109" s="160"/>
      <c r="BC109" s="160"/>
      <c r="BD109" s="160"/>
      <c r="BE109" s="160"/>
      <c r="BF109" s="160"/>
      <c r="BG109" s="160"/>
      <c r="BH109" s="160"/>
      <c r="BI109" s="160"/>
      <c r="BJ109" s="160"/>
      <c r="BK109" s="160"/>
      <c r="BL109" s="160"/>
      <c r="BM109" s="160"/>
      <c r="BN109" s="160"/>
      <c r="BO109" s="160"/>
      <c r="BP109" s="160"/>
      <c r="BQ109" s="160"/>
      <c r="BR109" s="160"/>
      <c r="BS109" s="160"/>
      <c r="BT109" s="160"/>
      <c r="BU109" s="160"/>
      <c r="BV109" s="160"/>
      <c r="BW109" s="160"/>
      <c r="BX109" s="160"/>
      <c r="BY109" s="160"/>
      <c r="BZ109" s="160"/>
      <c r="CA109" s="160"/>
      <c r="CB109" s="160"/>
      <c r="CC109" s="160"/>
      <c r="CD109" s="160"/>
      <c r="CE109" s="160"/>
      <c r="CF109" s="160"/>
      <c r="CG109" s="160"/>
      <c r="CH109" s="160"/>
      <c r="CI109" s="160"/>
      <c r="CJ109" s="160"/>
      <c r="CK109" s="160"/>
      <c r="CL109" s="160"/>
      <c r="CM109" s="160"/>
      <c r="CN109" s="160"/>
      <c r="CO109" s="160"/>
      <c r="CP109" s="160"/>
      <c r="CQ109" s="160"/>
      <c r="CR109" s="160"/>
      <c r="CS109" s="160"/>
      <c r="CT109" s="160"/>
      <c r="CU109" s="160"/>
      <c r="CV109" s="160"/>
      <c r="CW109" s="160"/>
      <c r="CX109" s="160"/>
      <c r="CY109" s="160"/>
      <c r="CZ109" s="160"/>
      <c r="DA109" s="160"/>
      <c r="DB109" s="160"/>
      <c r="DC109" s="160"/>
      <c r="DD109" s="160"/>
      <c r="DE109" s="160"/>
      <c r="DF109" s="160"/>
      <c r="DG109" s="160"/>
      <c r="DH109" s="160"/>
      <c r="DI109" s="160"/>
      <c r="DJ109" s="160"/>
      <c r="DK109" s="160"/>
      <c r="DL109" s="160"/>
      <c r="DM109" s="160"/>
      <c r="DN109" s="160"/>
      <c r="DO109" s="160"/>
      <c r="DP109" s="160"/>
      <c r="DQ109" s="160"/>
      <c r="DR109" s="160"/>
      <c r="DS109" s="160"/>
      <c r="DT109" s="160"/>
      <c r="DU109" s="160"/>
      <c r="DV109" s="160"/>
      <c r="DW109" s="160"/>
      <c r="DX109" s="160"/>
      <c r="DY109" s="160"/>
      <c r="DZ109" s="160"/>
      <c r="EA109" s="160"/>
      <c r="EB109" s="160"/>
      <c r="EC109" s="160"/>
      <c r="ED109" s="160"/>
      <c r="EE109" s="160"/>
      <c r="EF109" s="160"/>
      <c r="EG109" s="160"/>
      <c r="EH109" s="160"/>
      <c r="EI109" s="160"/>
      <c r="EJ109" s="160"/>
      <c r="EK109" s="160"/>
      <c r="EL109" s="160"/>
      <c r="EM109" s="160"/>
      <c r="EN109" s="160"/>
      <c r="EO109" s="160"/>
      <c r="EP109" s="160"/>
      <c r="EQ109" s="160"/>
      <c r="ER109" s="160"/>
      <c r="ES109" s="160"/>
      <c r="ET109" s="160"/>
      <c r="EU109" s="160"/>
      <c r="EV109" s="160"/>
      <c r="EW109" s="160"/>
      <c r="EX109" s="160"/>
      <c r="EY109" s="160"/>
      <c r="EZ109" s="160"/>
      <c r="FA109" s="160"/>
      <c r="FB109" s="160"/>
      <c r="FC109" s="160"/>
      <c r="FD109" s="160"/>
      <c r="FE109" s="160"/>
      <c r="FF109" s="160"/>
      <c r="FG109" s="160"/>
      <c r="FH109" s="160"/>
      <c r="FI109" s="160"/>
      <c r="FJ109" s="160"/>
      <c r="FK109" s="160"/>
      <c r="FL109" s="160"/>
      <c r="FM109" s="160"/>
      <c r="FN109" s="160"/>
      <c r="FO109" s="160"/>
      <c r="FP109" s="160"/>
      <c r="FQ109" s="160"/>
      <c r="FR109" s="160"/>
      <c r="FS109" s="160"/>
      <c r="FT109" s="160"/>
      <c r="FU109" s="160"/>
      <c r="FV109" s="160"/>
      <c r="FW109" s="160"/>
      <c r="FX109" s="160"/>
      <c r="FY109" s="160"/>
      <c r="FZ109" s="160"/>
      <c r="GA109" s="160"/>
      <c r="GB109" s="160"/>
      <c r="GC109" s="160"/>
      <c r="GD109" s="160"/>
      <c r="GE109" s="160"/>
      <c r="GF109" s="160"/>
      <c r="GG109" s="160"/>
      <c r="GH109" s="160"/>
      <c r="GI109" s="160"/>
      <c r="GJ109" s="160"/>
      <c r="GK109" s="160"/>
      <c r="GL109" s="160"/>
      <c r="GM109" s="160"/>
      <c r="GN109" s="160"/>
      <c r="GO109" s="160"/>
      <c r="GP109" s="160"/>
      <c r="GQ109" s="160"/>
      <c r="GR109" s="160"/>
      <c r="GS109" s="160"/>
      <c r="GT109" s="160"/>
      <c r="GU109" s="160"/>
      <c r="GV109" s="160"/>
      <c r="GW109" s="160"/>
      <c r="GX109" s="160"/>
      <c r="GY109" s="160"/>
      <c r="GZ109" s="160"/>
      <c r="HA109" s="160"/>
      <c r="HB109" s="160"/>
      <c r="HC109" s="160"/>
      <c r="HD109" s="160"/>
      <c r="HE109" s="160"/>
      <c r="HF109" s="160"/>
      <c r="HG109" s="160"/>
      <c r="HH109" s="160"/>
      <c r="HI109" s="160"/>
      <c r="HJ109" s="160"/>
      <c r="HK109" s="160"/>
      <c r="HL109" s="160"/>
      <c r="HM109" s="160"/>
      <c r="HN109" s="160"/>
      <c r="HO109" s="160"/>
      <c r="HP109" s="160"/>
      <c r="HQ109" s="160"/>
      <c r="HR109" s="160"/>
      <c r="HS109" s="160"/>
      <c r="HT109" s="160"/>
      <c r="HU109" s="160"/>
      <c r="HV109" s="160"/>
      <c r="HW109" s="160"/>
      <c r="HX109" s="160"/>
      <c r="HY109" s="160"/>
      <c r="HZ109" s="160"/>
      <c r="IA109" s="160"/>
      <c r="IB109" s="160"/>
      <c r="IC109" s="160"/>
      <c r="ID109" s="160"/>
      <c r="IE109" s="160"/>
      <c r="IF109" s="160"/>
      <c r="IG109" s="160"/>
      <c r="IH109" s="160"/>
      <c r="II109" s="160"/>
      <c r="IJ109" s="160"/>
      <c r="IK109" s="160"/>
      <c r="IL109" s="160"/>
      <c r="IM109" s="160"/>
      <c r="IN109" s="160"/>
      <c r="IO109" s="160"/>
      <c r="IP109" s="160"/>
      <c r="IQ109" s="160"/>
      <c r="IR109" s="160"/>
      <c r="IS109" s="160"/>
      <c r="IT109" s="160"/>
    </row>
    <row r="110" spans="2:254" s="21" customFormat="1" ht="15">
      <c r="B110" s="167">
        <v>41496</v>
      </c>
      <c r="C110" s="51" t="s">
        <v>147</v>
      </c>
      <c r="D110" s="88" t="s">
        <v>25</v>
      </c>
      <c r="E110" s="34">
        <v>41496.75486111111</v>
      </c>
      <c r="F110" s="34">
        <v>41496.84027777778</v>
      </c>
      <c r="G110" s="62" t="s">
        <v>28</v>
      </c>
      <c r="H110" s="34">
        <v>41496.84027777778</v>
      </c>
      <c r="I110" s="85">
        <f t="shared" si="10"/>
        <v>0</v>
      </c>
      <c r="J110" s="86">
        <f t="shared" si="11"/>
        <v>0.08541666666860692</v>
      </c>
      <c r="K110" s="87">
        <f t="shared" si="12"/>
        <v>2.050000000046566</v>
      </c>
      <c r="L110" s="21">
        <v>20</v>
      </c>
      <c r="M110" s="21">
        <v>10</v>
      </c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0"/>
      <c r="AG110" s="160"/>
      <c r="AH110" s="160"/>
      <c r="AI110" s="160"/>
      <c r="AJ110" s="160"/>
      <c r="AK110" s="160"/>
      <c r="AL110" s="160"/>
      <c r="AM110" s="160"/>
      <c r="AN110" s="160"/>
      <c r="AO110" s="160"/>
      <c r="AP110" s="160"/>
      <c r="AQ110" s="160"/>
      <c r="AR110" s="160"/>
      <c r="AS110" s="160"/>
      <c r="AT110" s="160"/>
      <c r="AU110" s="160"/>
      <c r="AV110" s="160"/>
      <c r="AW110" s="160"/>
      <c r="AX110" s="160"/>
      <c r="AY110" s="160"/>
      <c r="AZ110" s="160"/>
      <c r="BA110" s="160"/>
      <c r="BB110" s="160"/>
      <c r="BC110" s="160"/>
      <c r="BD110" s="160"/>
      <c r="BE110" s="160"/>
      <c r="BF110" s="160"/>
      <c r="BG110" s="160"/>
      <c r="BH110" s="160"/>
      <c r="BI110" s="160"/>
      <c r="BJ110" s="160"/>
      <c r="BK110" s="160"/>
      <c r="BL110" s="160"/>
      <c r="BM110" s="160"/>
      <c r="BN110" s="160"/>
      <c r="BO110" s="160"/>
      <c r="BP110" s="160"/>
      <c r="BQ110" s="160"/>
      <c r="BR110" s="160"/>
      <c r="BS110" s="160"/>
      <c r="BT110" s="160"/>
      <c r="BU110" s="160"/>
      <c r="BV110" s="160"/>
      <c r="BW110" s="160"/>
      <c r="BX110" s="160"/>
      <c r="BY110" s="160"/>
      <c r="BZ110" s="160"/>
      <c r="CA110" s="160"/>
      <c r="CB110" s="160"/>
      <c r="CC110" s="160"/>
      <c r="CD110" s="160"/>
      <c r="CE110" s="160"/>
      <c r="CF110" s="160"/>
      <c r="CG110" s="160"/>
      <c r="CH110" s="160"/>
      <c r="CI110" s="160"/>
      <c r="CJ110" s="160"/>
      <c r="CK110" s="160"/>
      <c r="CL110" s="160"/>
      <c r="CM110" s="160"/>
      <c r="CN110" s="160"/>
      <c r="CO110" s="160"/>
      <c r="CP110" s="160"/>
      <c r="CQ110" s="160"/>
      <c r="CR110" s="160"/>
      <c r="CS110" s="160"/>
      <c r="CT110" s="160"/>
      <c r="CU110" s="160"/>
      <c r="CV110" s="160"/>
      <c r="CW110" s="160"/>
      <c r="CX110" s="160"/>
      <c r="CY110" s="160"/>
      <c r="CZ110" s="160"/>
      <c r="DA110" s="160"/>
      <c r="DB110" s="160"/>
      <c r="DC110" s="160"/>
      <c r="DD110" s="160"/>
      <c r="DE110" s="160"/>
      <c r="DF110" s="160"/>
      <c r="DG110" s="160"/>
      <c r="DH110" s="160"/>
      <c r="DI110" s="160"/>
      <c r="DJ110" s="160"/>
      <c r="DK110" s="160"/>
      <c r="DL110" s="160"/>
      <c r="DM110" s="160"/>
      <c r="DN110" s="160"/>
      <c r="DO110" s="160"/>
      <c r="DP110" s="160"/>
      <c r="DQ110" s="160"/>
      <c r="DR110" s="160"/>
      <c r="DS110" s="160"/>
      <c r="DT110" s="160"/>
      <c r="DU110" s="160"/>
      <c r="DV110" s="160"/>
      <c r="DW110" s="160"/>
      <c r="DX110" s="160"/>
      <c r="DY110" s="160"/>
      <c r="DZ110" s="160"/>
      <c r="EA110" s="160"/>
      <c r="EB110" s="160"/>
      <c r="EC110" s="160"/>
      <c r="ED110" s="160"/>
      <c r="EE110" s="160"/>
      <c r="EF110" s="160"/>
      <c r="EG110" s="160"/>
      <c r="EH110" s="160"/>
      <c r="EI110" s="160"/>
      <c r="EJ110" s="160"/>
      <c r="EK110" s="160"/>
      <c r="EL110" s="160"/>
      <c r="EM110" s="160"/>
      <c r="EN110" s="160"/>
      <c r="EO110" s="160"/>
      <c r="EP110" s="160"/>
      <c r="EQ110" s="160"/>
      <c r="ER110" s="160"/>
      <c r="ES110" s="160"/>
      <c r="ET110" s="160"/>
      <c r="EU110" s="160"/>
      <c r="EV110" s="160"/>
      <c r="EW110" s="160"/>
      <c r="EX110" s="160"/>
      <c r="EY110" s="160"/>
      <c r="EZ110" s="160"/>
      <c r="FA110" s="160"/>
      <c r="FB110" s="160"/>
      <c r="FC110" s="160"/>
      <c r="FD110" s="160"/>
      <c r="FE110" s="160"/>
      <c r="FF110" s="160"/>
      <c r="FG110" s="160"/>
      <c r="FH110" s="160"/>
      <c r="FI110" s="160"/>
      <c r="FJ110" s="160"/>
      <c r="FK110" s="160"/>
      <c r="FL110" s="160"/>
      <c r="FM110" s="160"/>
      <c r="FN110" s="160"/>
      <c r="FO110" s="160"/>
      <c r="FP110" s="160"/>
      <c r="FQ110" s="160"/>
      <c r="FR110" s="160"/>
      <c r="FS110" s="160"/>
      <c r="FT110" s="160"/>
      <c r="FU110" s="160"/>
      <c r="FV110" s="160"/>
      <c r="FW110" s="160"/>
      <c r="FX110" s="160"/>
      <c r="FY110" s="160"/>
      <c r="FZ110" s="160"/>
      <c r="GA110" s="160"/>
      <c r="GB110" s="160"/>
      <c r="GC110" s="160"/>
      <c r="GD110" s="160"/>
      <c r="GE110" s="160"/>
      <c r="GF110" s="160"/>
      <c r="GG110" s="160"/>
      <c r="GH110" s="160"/>
      <c r="GI110" s="160"/>
      <c r="GJ110" s="160"/>
      <c r="GK110" s="160"/>
      <c r="GL110" s="160"/>
      <c r="GM110" s="160"/>
      <c r="GN110" s="160"/>
      <c r="GO110" s="160"/>
      <c r="GP110" s="160"/>
      <c r="GQ110" s="160"/>
      <c r="GR110" s="160"/>
      <c r="GS110" s="160"/>
      <c r="GT110" s="160"/>
      <c r="GU110" s="160"/>
      <c r="GV110" s="160"/>
      <c r="GW110" s="160"/>
      <c r="GX110" s="160"/>
      <c r="GY110" s="160"/>
      <c r="GZ110" s="160"/>
      <c r="HA110" s="160"/>
      <c r="HB110" s="160"/>
      <c r="HC110" s="160"/>
      <c r="HD110" s="160"/>
      <c r="HE110" s="160"/>
      <c r="HF110" s="160"/>
      <c r="HG110" s="160"/>
      <c r="HH110" s="160"/>
      <c r="HI110" s="160"/>
      <c r="HJ110" s="160"/>
      <c r="HK110" s="160"/>
      <c r="HL110" s="160"/>
      <c r="HM110" s="160"/>
      <c r="HN110" s="160"/>
      <c r="HO110" s="160"/>
      <c r="HP110" s="160"/>
      <c r="HQ110" s="160"/>
      <c r="HR110" s="160"/>
      <c r="HS110" s="160"/>
      <c r="HT110" s="160"/>
      <c r="HU110" s="160"/>
      <c r="HV110" s="160"/>
      <c r="HW110" s="160"/>
      <c r="HX110" s="160"/>
      <c r="HY110" s="160"/>
      <c r="HZ110" s="160"/>
      <c r="IA110" s="160"/>
      <c r="IB110" s="160"/>
      <c r="IC110" s="160"/>
      <c r="ID110" s="160"/>
      <c r="IE110" s="160"/>
      <c r="IF110" s="160"/>
      <c r="IG110" s="160"/>
      <c r="IH110" s="160"/>
      <c r="II110" s="160"/>
      <c r="IJ110" s="160"/>
      <c r="IK110" s="160"/>
      <c r="IL110" s="160"/>
      <c r="IM110" s="160"/>
      <c r="IN110" s="160"/>
      <c r="IO110" s="160"/>
      <c r="IP110" s="160"/>
      <c r="IQ110" s="160"/>
      <c r="IR110" s="160"/>
      <c r="IS110" s="160"/>
      <c r="IT110" s="160"/>
    </row>
    <row r="111" spans="2:254" s="21" customFormat="1" ht="15">
      <c r="B111" s="167">
        <v>41500</v>
      </c>
      <c r="C111" s="51" t="s">
        <v>147</v>
      </c>
      <c r="D111" s="88" t="s">
        <v>78</v>
      </c>
      <c r="E111" s="34">
        <v>41500.01388888889</v>
      </c>
      <c r="F111" s="34">
        <v>41500.12152777778</v>
      </c>
      <c r="G111" s="62" t="s">
        <v>69</v>
      </c>
      <c r="H111" s="34">
        <v>41500.479166666664</v>
      </c>
      <c r="I111" s="85">
        <f t="shared" si="10"/>
        <v>0.3576388888832298</v>
      </c>
      <c r="J111" s="86">
        <f t="shared" si="11"/>
        <v>0.10763888889050577</v>
      </c>
      <c r="K111" s="87">
        <f t="shared" si="12"/>
        <v>2.5833333333721384</v>
      </c>
      <c r="L111" s="21">
        <v>20</v>
      </c>
      <c r="M111" s="21">
        <v>10</v>
      </c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160"/>
      <c r="AH111" s="160"/>
      <c r="AI111" s="160"/>
      <c r="AJ111" s="160"/>
      <c r="AK111" s="160"/>
      <c r="AL111" s="160"/>
      <c r="AM111" s="160"/>
      <c r="AN111" s="160"/>
      <c r="AO111" s="160"/>
      <c r="AP111" s="160"/>
      <c r="AQ111" s="160"/>
      <c r="AR111" s="160"/>
      <c r="AS111" s="160"/>
      <c r="AT111" s="160"/>
      <c r="AU111" s="160"/>
      <c r="AV111" s="160"/>
      <c r="AW111" s="160"/>
      <c r="AX111" s="160"/>
      <c r="AY111" s="160"/>
      <c r="AZ111" s="160"/>
      <c r="BA111" s="160"/>
      <c r="BB111" s="160"/>
      <c r="BC111" s="160"/>
      <c r="BD111" s="160"/>
      <c r="BE111" s="160"/>
      <c r="BF111" s="160"/>
      <c r="BG111" s="160"/>
      <c r="BH111" s="160"/>
      <c r="BI111" s="160"/>
      <c r="BJ111" s="160"/>
      <c r="BK111" s="160"/>
      <c r="BL111" s="160"/>
      <c r="BM111" s="160"/>
      <c r="BN111" s="160"/>
      <c r="BO111" s="160"/>
      <c r="BP111" s="160"/>
      <c r="BQ111" s="160"/>
      <c r="BR111" s="160"/>
      <c r="BS111" s="160"/>
      <c r="BT111" s="160"/>
      <c r="BU111" s="160"/>
      <c r="BV111" s="160"/>
      <c r="BW111" s="160"/>
      <c r="BX111" s="160"/>
      <c r="BY111" s="160"/>
      <c r="BZ111" s="160"/>
      <c r="CA111" s="160"/>
      <c r="CB111" s="160"/>
      <c r="CC111" s="160"/>
      <c r="CD111" s="160"/>
      <c r="CE111" s="160"/>
      <c r="CF111" s="160"/>
      <c r="CG111" s="160"/>
      <c r="CH111" s="160"/>
      <c r="CI111" s="160"/>
      <c r="CJ111" s="160"/>
      <c r="CK111" s="160"/>
      <c r="CL111" s="160"/>
      <c r="CM111" s="160"/>
      <c r="CN111" s="160"/>
      <c r="CO111" s="160"/>
      <c r="CP111" s="160"/>
      <c r="CQ111" s="160"/>
      <c r="CR111" s="160"/>
      <c r="CS111" s="160"/>
      <c r="CT111" s="160"/>
      <c r="CU111" s="160"/>
      <c r="CV111" s="160"/>
      <c r="CW111" s="160"/>
      <c r="CX111" s="160"/>
      <c r="CY111" s="160"/>
      <c r="CZ111" s="160"/>
      <c r="DA111" s="160"/>
      <c r="DB111" s="160"/>
      <c r="DC111" s="160"/>
      <c r="DD111" s="160"/>
      <c r="DE111" s="160"/>
      <c r="DF111" s="160"/>
      <c r="DG111" s="160"/>
      <c r="DH111" s="160"/>
      <c r="DI111" s="160"/>
      <c r="DJ111" s="160"/>
      <c r="DK111" s="160"/>
      <c r="DL111" s="160"/>
      <c r="DM111" s="160"/>
      <c r="DN111" s="160"/>
      <c r="DO111" s="160"/>
      <c r="DP111" s="160"/>
      <c r="DQ111" s="160"/>
      <c r="DR111" s="160"/>
      <c r="DS111" s="160"/>
      <c r="DT111" s="160"/>
      <c r="DU111" s="160"/>
      <c r="DV111" s="160"/>
      <c r="DW111" s="160"/>
      <c r="DX111" s="160"/>
      <c r="DY111" s="160"/>
      <c r="DZ111" s="160"/>
      <c r="EA111" s="160"/>
      <c r="EB111" s="160"/>
      <c r="EC111" s="160"/>
      <c r="ED111" s="160"/>
      <c r="EE111" s="160"/>
      <c r="EF111" s="160"/>
      <c r="EG111" s="160"/>
      <c r="EH111" s="160"/>
      <c r="EI111" s="160"/>
      <c r="EJ111" s="160"/>
      <c r="EK111" s="160"/>
      <c r="EL111" s="160"/>
      <c r="EM111" s="160"/>
      <c r="EN111" s="160"/>
      <c r="EO111" s="160"/>
      <c r="EP111" s="160"/>
      <c r="EQ111" s="160"/>
      <c r="ER111" s="160"/>
      <c r="ES111" s="160"/>
      <c r="ET111" s="160"/>
      <c r="EU111" s="160"/>
      <c r="EV111" s="160"/>
      <c r="EW111" s="160"/>
      <c r="EX111" s="160"/>
      <c r="EY111" s="160"/>
      <c r="EZ111" s="160"/>
      <c r="FA111" s="160"/>
      <c r="FB111" s="160"/>
      <c r="FC111" s="160"/>
      <c r="FD111" s="160"/>
      <c r="FE111" s="160"/>
      <c r="FF111" s="160"/>
      <c r="FG111" s="160"/>
      <c r="FH111" s="160"/>
      <c r="FI111" s="160"/>
      <c r="FJ111" s="160"/>
      <c r="FK111" s="160"/>
      <c r="FL111" s="160"/>
      <c r="FM111" s="160"/>
      <c r="FN111" s="160"/>
      <c r="FO111" s="160"/>
      <c r="FP111" s="160"/>
      <c r="FQ111" s="160"/>
      <c r="FR111" s="160"/>
      <c r="FS111" s="160"/>
      <c r="FT111" s="160"/>
      <c r="FU111" s="160"/>
      <c r="FV111" s="160"/>
      <c r="FW111" s="160"/>
      <c r="FX111" s="160"/>
      <c r="FY111" s="160"/>
      <c r="FZ111" s="160"/>
      <c r="GA111" s="160"/>
      <c r="GB111" s="160"/>
      <c r="GC111" s="160"/>
      <c r="GD111" s="160"/>
      <c r="GE111" s="160"/>
      <c r="GF111" s="160"/>
      <c r="GG111" s="160"/>
      <c r="GH111" s="160"/>
      <c r="GI111" s="160"/>
      <c r="GJ111" s="160"/>
      <c r="GK111" s="160"/>
      <c r="GL111" s="160"/>
      <c r="GM111" s="160"/>
      <c r="GN111" s="160"/>
      <c r="GO111" s="160"/>
      <c r="GP111" s="160"/>
      <c r="GQ111" s="160"/>
      <c r="GR111" s="160"/>
      <c r="GS111" s="160"/>
      <c r="GT111" s="160"/>
      <c r="GU111" s="160"/>
      <c r="GV111" s="160"/>
      <c r="GW111" s="160"/>
      <c r="GX111" s="160"/>
      <c r="GY111" s="160"/>
      <c r="GZ111" s="160"/>
      <c r="HA111" s="160"/>
      <c r="HB111" s="160"/>
      <c r="HC111" s="160"/>
      <c r="HD111" s="160"/>
      <c r="HE111" s="160"/>
      <c r="HF111" s="160"/>
      <c r="HG111" s="160"/>
      <c r="HH111" s="160"/>
      <c r="HI111" s="160"/>
      <c r="HJ111" s="160"/>
      <c r="HK111" s="160"/>
      <c r="HL111" s="160"/>
      <c r="HM111" s="160"/>
      <c r="HN111" s="160"/>
      <c r="HO111" s="160"/>
      <c r="HP111" s="160"/>
      <c r="HQ111" s="160"/>
      <c r="HR111" s="160"/>
      <c r="HS111" s="160"/>
      <c r="HT111" s="160"/>
      <c r="HU111" s="160"/>
      <c r="HV111" s="160"/>
      <c r="HW111" s="160"/>
      <c r="HX111" s="160"/>
      <c r="HY111" s="160"/>
      <c r="HZ111" s="160"/>
      <c r="IA111" s="160"/>
      <c r="IB111" s="160"/>
      <c r="IC111" s="160"/>
      <c r="ID111" s="160"/>
      <c r="IE111" s="160"/>
      <c r="IF111" s="160"/>
      <c r="IG111" s="160"/>
      <c r="IH111" s="160"/>
      <c r="II111" s="160"/>
      <c r="IJ111" s="160"/>
      <c r="IK111" s="160"/>
      <c r="IL111" s="160"/>
      <c r="IM111" s="160"/>
      <c r="IN111" s="160"/>
      <c r="IO111" s="160"/>
      <c r="IP111" s="160"/>
      <c r="IQ111" s="160"/>
      <c r="IR111" s="160"/>
      <c r="IS111" s="160"/>
      <c r="IT111" s="160"/>
    </row>
    <row r="112" spans="2:254" s="8" customFormat="1" ht="15">
      <c r="B112" s="168">
        <v>41500</v>
      </c>
      <c r="C112" s="51" t="s">
        <v>154</v>
      </c>
      <c r="D112" s="88" t="s">
        <v>25</v>
      </c>
      <c r="E112" s="9">
        <v>41500.427083333336</v>
      </c>
      <c r="F112" s="9">
        <v>41500.458333333336</v>
      </c>
      <c r="G112" s="62" t="s">
        <v>79</v>
      </c>
      <c r="H112" s="9">
        <v>41500.458333333336</v>
      </c>
      <c r="I112" s="85">
        <f t="shared" si="10"/>
        <v>0</v>
      </c>
      <c r="J112" s="86">
        <f t="shared" si="11"/>
        <v>0.03125</v>
      </c>
      <c r="K112" s="58">
        <f t="shared" si="12"/>
        <v>0.75</v>
      </c>
      <c r="L112" s="8">
        <v>20</v>
      </c>
      <c r="M112" s="8">
        <v>10</v>
      </c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  <c r="EL112" s="41"/>
      <c r="EM112" s="41"/>
      <c r="EN112" s="41"/>
      <c r="EO112" s="41"/>
      <c r="EP112" s="41"/>
      <c r="EQ112" s="41"/>
      <c r="ER112" s="41"/>
      <c r="ES112" s="41"/>
      <c r="ET112" s="41"/>
      <c r="EU112" s="41"/>
      <c r="EV112" s="41"/>
      <c r="EW112" s="41"/>
      <c r="EX112" s="41"/>
      <c r="EY112" s="41"/>
      <c r="EZ112" s="41"/>
      <c r="FA112" s="41"/>
      <c r="FB112" s="41"/>
      <c r="FC112" s="41"/>
      <c r="FD112" s="41"/>
      <c r="FE112" s="41"/>
      <c r="FF112" s="41"/>
      <c r="FG112" s="41"/>
      <c r="FH112" s="41"/>
      <c r="FI112" s="41"/>
      <c r="FJ112" s="41"/>
      <c r="FK112" s="41"/>
      <c r="FL112" s="41"/>
      <c r="FM112" s="41"/>
      <c r="FN112" s="41"/>
      <c r="FO112" s="41"/>
      <c r="FP112" s="41"/>
      <c r="FQ112" s="41"/>
      <c r="FR112" s="41"/>
      <c r="FS112" s="41"/>
      <c r="FT112" s="41"/>
      <c r="FU112" s="41"/>
      <c r="FV112" s="41"/>
      <c r="FW112" s="41"/>
      <c r="FX112" s="41"/>
      <c r="FY112" s="41"/>
      <c r="FZ112" s="41"/>
      <c r="GA112" s="41"/>
      <c r="GB112" s="41"/>
      <c r="GC112" s="41"/>
      <c r="GD112" s="41"/>
      <c r="GE112" s="41"/>
      <c r="GF112" s="41"/>
      <c r="GG112" s="41"/>
      <c r="GH112" s="41"/>
      <c r="GI112" s="41"/>
      <c r="GJ112" s="41"/>
      <c r="GK112" s="41"/>
      <c r="GL112" s="41"/>
      <c r="GM112" s="41"/>
      <c r="GN112" s="41"/>
      <c r="GO112" s="41"/>
      <c r="GP112" s="41"/>
      <c r="GQ112" s="41"/>
      <c r="GR112" s="41"/>
      <c r="GS112" s="41"/>
      <c r="GT112" s="41"/>
      <c r="GU112" s="41"/>
      <c r="GV112" s="41"/>
      <c r="GW112" s="41"/>
      <c r="GX112" s="41"/>
      <c r="GY112" s="41"/>
      <c r="GZ112" s="41"/>
      <c r="HA112" s="41"/>
      <c r="HB112" s="41"/>
      <c r="HC112" s="41"/>
      <c r="HD112" s="41"/>
      <c r="HE112" s="41"/>
      <c r="HF112" s="41"/>
      <c r="HG112" s="41"/>
      <c r="HH112" s="41"/>
      <c r="HI112" s="41"/>
      <c r="HJ112" s="41"/>
      <c r="HK112" s="41"/>
      <c r="HL112" s="41"/>
      <c r="HM112" s="41"/>
      <c r="HN112" s="41"/>
      <c r="HO112" s="41"/>
      <c r="HP112" s="41"/>
      <c r="HQ112" s="41"/>
      <c r="HR112" s="41"/>
      <c r="HS112" s="41"/>
      <c r="HT112" s="41"/>
      <c r="HU112" s="41"/>
      <c r="HV112" s="41"/>
      <c r="HW112" s="41"/>
      <c r="HX112" s="41"/>
      <c r="HY112" s="41"/>
      <c r="HZ112" s="41"/>
      <c r="IA112" s="41"/>
      <c r="IB112" s="41"/>
      <c r="IC112" s="41"/>
      <c r="ID112" s="41"/>
      <c r="IE112" s="41"/>
      <c r="IF112" s="41"/>
      <c r="IG112" s="41"/>
      <c r="IH112" s="41"/>
      <c r="II112" s="41"/>
      <c r="IJ112" s="41"/>
      <c r="IK112" s="41"/>
      <c r="IL112" s="41"/>
      <c r="IM112" s="41"/>
      <c r="IN112" s="41"/>
      <c r="IO112" s="41"/>
      <c r="IP112" s="41"/>
      <c r="IQ112" s="41"/>
      <c r="IR112" s="41"/>
      <c r="IS112" s="41"/>
      <c r="IT112" s="41"/>
    </row>
    <row r="113" spans="2:254" s="8" customFormat="1" ht="15">
      <c r="B113" s="168">
        <v>41500</v>
      </c>
      <c r="C113" s="51" t="s">
        <v>155</v>
      </c>
      <c r="D113" s="88" t="s">
        <v>25</v>
      </c>
      <c r="E113" s="9">
        <v>41500.441666666666</v>
      </c>
      <c r="F113" s="9">
        <v>41500.45763888889</v>
      </c>
      <c r="G113" s="62" t="s">
        <v>79</v>
      </c>
      <c r="H113" s="9">
        <v>41500.45763888889</v>
      </c>
      <c r="I113" s="85">
        <f t="shared" si="10"/>
        <v>0</v>
      </c>
      <c r="J113" s="86">
        <f t="shared" si="11"/>
        <v>0.015972222223354038</v>
      </c>
      <c r="K113" s="58">
        <f t="shared" si="12"/>
        <v>0.3833333333604969</v>
      </c>
      <c r="L113" s="8">
        <v>20</v>
      </c>
      <c r="M113" s="8">
        <v>10</v>
      </c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/>
      <c r="EL113" s="41"/>
      <c r="EM113" s="41"/>
      <c r="EN113" s="41"/>
      <c r="EO113" s="41"/>
      <c r="EP113" s="41"/>
      <c r="EQ113" s="41"/>
      <c r="ER113" s="41"/>
      <c r="ES113" s="41"/>
      <c r="ET113" s="41"/>
      <c r="EU113" s="41"/>
      <c r="EV113" s="41"/>
      <c r="EW113" s="41"/>
      <c r="EX113" s="41"/>
      <c r="EY113" s="41"/>
      <c r="EZ113" s="41"/>
      <c r="FA113" s="41"/>
      <c r="FB113" s="41"/>
      <c r="FC113" s="41"/>
      <c r="FD113" s="41"/>
      <c r="FE113" s="41"/>
      <c r="FF113" s="41"/>
      <c r="FG113" s="41"/>
      <c r="FH113" s="41"/>
      <c r="FI113" s="41"/>
      <c r="FJ113" s="41"/>
      <c r="FK113" s="41"/>
      <c r="FL113" s="41"/>
      <c r="FM113" s="41"/>
      <c r="FN113" s="41"/>
      <c r="FO113" s="41"/>
      <c r="FP113" s="41"/>
      <c r="FQ113" s="41"/>
      <c r="FR113" s="41"/>
      <c r="FS113" s="41"/>
      <c r="FT113" s="41"/>
      <c r="FU113" s="41"/>
      <c r="FV113" s="41"/>
      <c r="FW113" s="41"/>
      <c r="FX113" s="41"/>
      <c r="FY113" s="41"/>
      <c r="FZ113" s="41"/>
      <c r="GA113" s="41"/>
      <c r="GB113" s="41"/>
      <c r="GC113" s="41"/>
      <c r="GD113" s="41"/>
      <c r="GE113" s="41"/>
      <c r="GF113" s="41"/>
      <c r="GG113" s="41"/>
      <c r="GH113" s="41"/>
      <c r="GI113" s="41"/>
      <c r="GJ113" s="41"/>
      <c r="GK113" s="41"/>
      <c r="GL113" s="41"/>
      <c r="GM113" s="41"/>
      <c r="GN113" s="41"/>
      <c r="GO113" s="41"/>
      <c r="GP113" s="41"/>
      <c r="GQ113" s="41"/>
      <c r="GR113" s="41"/>
      <c r="GS113" s="41"/>
      <c r="GT113" s="41"/>
      <c r="GU113" s="41"/>
      <c r="GV113" s="41"/>
      <c r="GW113" s="41"/>
      <c r="GX113" s="41"/>
      <c r="GY113" s="41"/>
      <c r="GZ113" s="41"/>
      <c r="HA113" s="41"/>
      <c r="HB113" s="41"/>
      <c r="HC113" s="41"/>
      <c r="HD113" s="41"/>
      <c r="HE113" s="41"/>
      <c r="HF113" s="41"/>
      <c r="HG113" s="41"/>
      <c r="HH113" s="41"/>
      <c r="HI113" s="41"/>
      <c r="HJ113" s="41"/>
      <c r="HK113" s="41"/>
      <c r="HL113" s="41"/>
      <c r="HM113" s="41"/>
      <c r="HN113" s="41"/>
      <c r="HO113" s="41"/>
      <c r="HP113" s="41"/>
      <c r="HQ113" s="41"/>
      <c r="HR113" s="41"/>
      <c r="HS113" s="41"/>
      <c r="HT113" s="41"/>
      <c r="HU113" s="41"/>
      <c r="HV113" s="41"/>
      <c r="HW113" s="41"/>
      <c r="HX113" s="41"/>
      <c r="HY113" s="41"/>
      <c r="HZ113" s="41"/>
      <c r="IA113" s="41"/>
      <c r="IB113" s="41"/>
      <c r="IC113" s="41"/>
      <c r="ID113" s="41"/>
      <c r="IE113" s="41"/>
      <c r="IF113" s="41"/>
      <c r="IG113" s="41"/>
      <c r="IH113" s="41"/>
      <c r="II113" s="41"/>
      <c r="IJ113" s="41"/>
      <c r="IK113" s="41"/>
      <c r="IL113" s="41"/>
      <c r="IM113" s="41"/>
      <c r="IN113" s="41"/>
      <c r="IO113" s="41"/>
      <c r="IP113" s="41"/>
      <c r="IQ113" s="41"/>
      <c r="IR113" s="41"/>
      <c r="IS113" s="41"/>
      <c r="IT113" s="41"/>
    </row>
    <row r="114" spans="2:254" s="38" customFormat="1" ht="15">
      <c r="B114" s="129">
        <v>41513</v>
      </c>
      <c r="C114" s="51" t="s">
        <v>175</v>
      </c>
      <c r="D114" s="38" t="s">
        <v>176</v>
      </c>
      <c r="E114" s="128">
        <v>41513.600694444445</v>
      </c>
      <c r="F114" s="116">
        <v>41513.677083333336</v>
      </c>
      <c r="G114" s="38" t="s">
        <v>14</v>
      </c>
      <c r="H114" s="116">
        <v>41517.62986111111</v>
      </c>
      <c r="I114" s="85">
        <f t="shared" si="10"/>
        <v>3.952777777776646</v>
      </c>
      <c r="J114" s="86">
        <f t="shared" si="11"/>
        <v>0.07638888889050577</v>
      </c>
      <c r="K114" s="87">
        <f t="shared" si="12"/>
        <v>1.8333333333721384</v>
      </c>
      <c r="L114" s="8">
        <v>20</v>
      </c>
      <c r="M114" s="8">
        <v>10</v>
      </c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5"/>
      <c r="AN114" s="125"/>
      <c r="AO114" s="125"/>
      <c r="AP114" s="125"/>
      <c r="AQ114" s="125"/>
      <c r="AR114" s="125"/>
      <c r="AS114" s="125"/>
      <c r="AT114" s="125"/>
      <c r="AU114" s="125"/>
      <c r="AV114" s="125"/>
      <c r="AW114" s="125"/>
      <c r="AX114" s="125"/>
      <c r="AY114" s="125"/>
      <c r="AZ114" s="125"/>
      <c r="BA114" s="125"/>
      <c r="BB114" s="125"/>
      <c r="BC114" s="125"/>
      <c r="BD114" s="125"/>
      <c r="BE114" s="125"/>
      <c r="BF114" s="125"/>
      <c r="BG114" s="125"/>
      <c r="BH114" s="125"/>
      <c r="BI114" s="125"/>
      <c r="BJ114" s="125"/>
      <c r="BK114" s="125"/>
      <c r="BL114" s="125"/>
      <c r="BM114" s="125"/>
      <c r="BN114" s="125"/>
      <c r="BO114" s="125"/>
      <c r="BP114" s="125"/>
      <c r="BQ114" s="125"/>
      <c r="BR114" s="125"/>
      <c r="BS114" s="125"/>
      <c r="BT114" s="125"/>
      <c r="BU114" s="125"/>
      <c r="BV114" s="125"/>
      <c r="BW114" s="125"/>
      <c r="BX114" s="125"/>
      <c r="BY114" s="125"/>
      <c r="BZ114" s="125"/>
      <c r="CA114" s="125"/>
      <c r="CB114" s="125"/>
      <c r="CC114" s="125"/>
      <c r="CD114" s="125"/>
      <c r="CE114" s="125"/>
      <c r="CF114" s="125"/>
      <c r="CG114" s="125"/>
      <c r="CH114" s="125"/>
      <c r="CI114" s="125"/>
      <c r="CJ114" s="125"/>
      <c r="CK114" s="125"/>
      <c r="CL114" s="125"/>
      <c r="CM114" s="125"/>
      <c r="CN114" s="125"/>
      <c r="CO114" s="125"/>
      <c r="CP114" s="125"/>
      <c r="CQ114" s="125"/>
      <c r="CR114" s="125"/>
      <c r="CS114" s="125"/>
      <c r="CT114" s="125"/>
      <c r="CU114" s="125"/>
      <c r="CV114" s="125"/>
      <c r="CW114" s="125"/>
      <c r="CX114" s="125"/>
      <c r="CY114" s="125"/>
      <c r="CZ114" s="125"/>
      <c r="DA114" s="125"/>
      <c r="DB114" s="125"/>
      <c r="DC114" s="125"/>
      <c r="DD114" s="125"/>
      <c r="DE114" s="125"/>
      <c r="DF114" s="125"/>
      <c r="DG114" s="125"/>
      <c r="DH114" s="125"/>
      <c r="DI114" s="125"/>
      <c r="DJ114" s="125"/>
      <c r="DK114" s="125"/>
      <c r="DL114" s="125"/>
      <c r="DM114" s="125"/>
      <c r="DN114" s="125"/>
      <c r="DO114" s="125"/>
      <c r="DP114" s="125"/>
      <c r="DQ114" s="125"/>
      <c r="DR114" s="125"/>
      <c r="DS114" s="125"/>
      <c r="DT114" s="125"/>
      <c r="DU114" s="125"/>
      <c r="DV114" s="125"/>
      <c r="DW114" s="125"/>
      <c r="DX114" s="125"/>
      <c r="DY114" s="125"/>
      <c r="DZ114" s="125"/>
      <c r="EA114" s="125"/>
      <c r="EB114" s="125"/>
      <c r="EC114" s="125"/>
      <c r="ED114" s="125"/>
      <c r="EE114" s="125"/>
      <c r="EF114" s="125"/>
      <c r="EG114" s="125"/>
      <c r="EH114" s="125"/>
      <c r="EI114" s="125"/>
      <c r="EJ114" s="125"/>
      <c r="EK114" s="125"/>
      <c r="EL114" s="125"/>
      <c r="EM114" s="125"/>
      <c r="EN114" s="125"/>
      <c r="EO114" s="125"/>
      <c r="EP114" s="125"/>
      <c r="EQ114" s="125"/>
      <c r="ER114" s="125"/>
      <c r="ES114" s="125"/>
      <c r="ET114" s="125"/>
      <c r="EU114" s="125"/>
      <c r="EV114" s="125"/>
      <c r="EW114" s="125"/>
      <c r="EX114" s="125"/>
      <c r="EY114" s="125"/>
      <c r="EZ114" s="125"/>
      <c r="FA114" s="125"/>
      <c r="FB114" s="125"/>
      <c r="FC114" s="125"/>
      <c r="FD114" s="125"/>
      <c r="FE114" s="125"/>
      <c r="FF114" s="125"/>
      <c r="FG114" s="125"/>
      <c r="FH114" s="125"/>
      <c r="FI114" s="125"/>
      <c r="FJ114" s="125"/>
      <c r="FK114" s="125"/>
      <c r="FL114" s="125"/>
      <c r="FM114" s="125"/>
      <c r="FN114" s="125"/>
      <c r="FO114" s="125"/>
      <c r="FP114" s="125"/>
      <c r="FQ114" s="125"/>
      <c r="FR114" s="125"/>
      <c r="FS114" s="125"/>
      <c r="FT114" s="125"/>
      <c r="FU114" s="125"/>
      <c r="FV114" s="125"/>
      <c r="FW114" s="125"/>
      <c r="FX114" s="125"/>
      <c r="FY114" s="125"/>
      <c r="FZ114" s="125"/>
      <c r="GA114" s="125"/>
      <c r="GB114" s="125"/>
      <c r="GC114" s="125"/>
      <c r="GD114" s="125"/>
      <c r="GE114" s="125"/>
      <c r="GF114" s="125"/>
      <c r="GG114" s="125"/>
      <c r="GH114" s="125"/>
      <c r="GI114" s="125"/>
      <c r="GJ114" s="125"/>
      <c r="GK114" s="125"/>
      <c r="GL114" s="125"/>
      <c r="GM114" s="125"/>
      <c r="GN114" s="125"/>
      <c r="GO114" s="125"/>
      <c r="GP114" s="125"/>
      <c r="GQ114" s="125"/>
      <c r="GR114" s="125"/>
      <c r="GS114" s="125"/>
      <c r="GT114" s="125"/>
      <c r="GU114" s="125"/>
      <c r="GV114" s="125"/>
      <c r="GW114" s="125"/>
      <c r="GX114" s="125"/>
      <c r="GY114" s="125"/>
      <c r="GZ114" s="125"/>
      <c r="HA114" s="125"/>
      <c r="HB114" s="125"/>
      <c r="HC114" s="125"/>
      <c r="HD114" s="125"/>
      <c r="HE114" s="125"/>
      <c r="HF114" s="125"/>
      <c r="HG114" s="125"/>
      <c r="HH114" s="125"/>
      <c r="HI114" s="125"/>
      <c r="HJ114" s="125"/>
      <c r="HK114" s="125"/>
      <c r="HL114" s="125"/>
      <c r="HM114" s="125"/>
      <c r="HN114" s="125"/>
      <c r="HO114" s="125"/>
      <c r="HP114" s="125"/>
      <c r="HQ114" s="125"/>
      <c r="HR114" s="125"/>
      <c r="HS114" s="125"/>
      <c r="HT114" s="125"/>
      <c r="HU114" s="125"/>
      <c r="HV114" s="125"/>
      <c r="HW114" s="125"/>
      <c r="HX114" s="125"/>
      <c r="HY114" s="125"/>
      <c r="HZ114" s="125"/>
      <c r="IA114" s="125"/>
      <c r="IB114" s="125"/>
      <c r="IC114" s="125"/>
      <c r="ID114" s="125"/>
      <c r="IE114" s="125"/>
      <c r="IF114" s="125"/>
      <c r="IG114" s="125"/>
      <c r="IH114" s="125"/>
      <c r="II114" s="125"/>
      <c r="IJ114" s="125"/>
      <c r="IK114" s="125"/>
      <c r="IL114" s="125"/>
      <c r="IM114" s="125"/>
      <c r="IN114" s="125"/>
      <c r="IO114" s="125"/>
      <c r="IP114" s="125"/>
      <c r="IQ114" s="125"/>
      <c r="IR114" s="125"/>
      <c r="IS114" s="125"/>
      <c r="IT114" s="125"/>
    </row>
    <row r="115" spans="2:254" s="156" customFormat="1" ht="15.75" customHeight="1">
      <c r="B115" s="172">
        <v>41515</v>
      </c>
      <c r="C115" s="173" t="s">
        <v>180</v>
      </c>
      <c r="D115" s="174" t="s">
        <v>181</v>
      </c>
      <c r="E115" s="118">
        <v>41515.53472222222</v>
      </c>
      <c r="F115" s="118">
        <v>41515.5625</v>
      </c>
      <c r="G115" s="156" t="s">
        <v>182</v>
      </c>
      <c r="H115" s="118">
        <v>41516.680555555555</v>
      </c>
      <c r="I115" s="85">
        <f t="shared" si="10"/>
        <v>1.1180555555547471</v>
      </c>
      <c r="J115" s="86">
        <f t="shared" si="11"/>
        <v>0.027777777781011537</v>
      </c>
      <c r="K115" s="87">
        <f t="shared" si="12"/>
        <v>0.6666666667442769</v>
      </c>
      <c r="L115" s="155">
        <v>20</v>
      </c>
      <c r="M115" s="155">
        <v>10</v>
      </c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  <c r="AF115" s="175"/>
      <c r="AG115" s="175"/>
      <c r="AH115" s="175"/>
      <c r="AI115" s="175"/>
      <c r="AJ115" s="175"/>
      <c r="AK115" s="175"/>
      <c r="AL115" s="175"/>
      <c r="AM115" s="175"/>
      <c r="AN115" s="175"/>
      <c r="AO115" s="175"/>
      <c r="AP115" s="175"/>
      <c r="AQ115" s="175"/>
      <c r="AR115" s="175"/>
      <c r="AS115" s="175"/>
      <c r="AT115" s="175"/>
      <c r="AU115" s="175"/>
      <c r="AV115" s="175"/>
      <c r="AW115" s="175"/>
      <c r="AX115" s="175"/>
      <c r="AY115" s="175"/>
      <c r="AZ115" s="175"/>
      <c r="BA115" s="175"/>
      <c r="BB115" s="175"/>
      <c r="BC115" s="175"/>
      <c r="BD115" s="175"/>
      <c r="BE115" s="175"/>
      <c r="BF115" s="175"/>
      <c r="BG115" s="175"/>
      <c r="BH115" s="175"/>
      <c r="BI115" s="175"/>
      <c r="BJ115" s="175"/>
      <c r="BK115" s="175"/>
      <c r="BL115" s="175"/>
      <c r="BM115" s="175"/>
      <c r="BN115" s="175"/>
      <c r="BO115" s="175"/>
      <c r="BP115" s="175"/>
      <c r="BQ115" s="175"/>
      <c r="BR115" s="175"/>
      <c r="BS115" s="175"/>
      <c r="BT115" s="175"/>
      <c r="BU115" s="175"/>
      <c r="BV115" s="175"/>
      <c r="BW115" s="175"/>
      <c r="BX115" s="175"/>
      <c r="BY115" s="175"/>
      <c r="BZ115" s="175"/>
      <c r="CA115" s="175"/>
      <c r="CB115" s="175"/>
      <c r="CC115" s="175"/>
      <c r="CD115" s="175"/>
      <c r="CE115" s="175"/>
      <c r="CF115" s="175"/>
      <c r="CG115" s="175"/>
      <c r="CH115" s="175"/>
      <c r="CI115" s="175"/>
      <c r="CJ115" s="175"/>
      <c r="CK115" s="175"/>
      <c r="CL115" s="175"/>
      <c r="CM115" s="175"/>
      <c r="CN115" s="175"/>
      <c r="CO115" s="175"/>
      <c r="CP115" s="175"/>
      <c r="CQ115" s="175"/>
      <c r="CR115" s="175"/>
      <c r="CS115" s="175"/>
      <c r="CT115" s="175"/>
      <c r="CU115" s="175"/>
      <c r="CV115" s="175"/>
      <c r="CW115" s="175"/>
      <c r="CX115" s="175"/>
      <c r="CY115" s="175"/>
      <c r="CZ115" s="175"/>
      <c r="DA115" s="175"/>
      <c r="DB115" s="175"/>
      <c r="DC115" s="175"/>
      <c r="DD115" s="175"/>
      <c r="DE115" s="175"/>
      <c r="DF115" s="175"/>
      <c r="DG115" s="175"/>
      <c r="DH115" s="175"/>
      <c r="DI115" s="175"/>
      <c r="DJ115" s="175"/>
      <c r="DK115" s="175"/>
      <c r="DL115" s="175"/>
      <c r="DM115" s="175"/>
      <c r="DN115" s="175"/>
      <c r="DO115" s="175"/>
      <c r="DP115" s="175"/>
      <c r="DQ115" s="175"/>
      <c r="DR115" s="175"/>
      <c r="DS115" s="175"/>
      <c r="DT115" s="175"/>
      <c r="DU115" s="175"/>
      <c r="DV115" s="175"/>
      <c r="DW115" s="175"/>
      <c r="DX115" s="175"/>
      <c r="DY115" s="175"/>
      <c r="DZ115" s="175"/>
      <c r="EA115" s="175"/>
      <c r="EB115" s="175"/>
      <c r="EC115" s="175"/>
      <c r="ED115" s="175"/>
      <c r="EE115" s="175"/>
      <c r="EF115" s="175"/>
      <c r="EG115" s="175"/>
      <c r="EH115" s="175"/>
      <c r="EI115" s="175"/>
      <c r="EJ115" s="175"/>
      <c r="EK115" s="175"/>
      <c r="EL115" s="175"/>
      <c r="EM115" s="175"/>
      <c r="EN115" s="175"/>
      <c r="EO115" s="175"/>
      <c r="EP115" s="175"/>
      <c r="EQ115" s="175"/>
      <c r="ER115" s="175"/>
      <c r="ES115" s="175"/>
      <c r="ET115" s="175"/>
      <c r="EU115" s="175"/>
      <c r="EV115" s="175"/>
      <c r="EW115" s="175"/>
      <c r="EX115" s="175"/>
      <c r="EY115" s="175"/>
      <c r="EZ115" s="175"/>
      <c r="FA115" s="175"/>
      <c r="FB115" s="175"/>
      <c r="FC115" s="175"/>
      <c r="FD115" s="175"/>
      <c r="FE115" s="175"/>
      <c r="FF115" s="175"/>
      <c r="FG115" s="175"/>
      <c r="FH115" s="175"/>
      <c r="FI115" s="175"/>
      <c r="FJ115" s="175"/>
      <c r="FK115" s="175"/>
      <c r="FL115" s="175"/>
      <c r="FM115" s="175"/>
      <c r="FN115" s="175"/>
      <c r="FO115" s="175"/>
      <c r="FP115" s="175"/>
      <c r="FQ115" s="175"/>
      <c r="FR115" s="175"/>
      <c r="FS115" s="175"/>
      <c r="FT115" s="175"/>
      <c r="FU115" s="175"/>
      <c r="FV115" s="175"/>
      <c r="FW115" s="175"/>
      <c r="FX115" s="175"/>
      <c r="FY115" s="175"/>
      <c r="FZ115" s="175"/>
      <c r="GA115" s="175"/>
      <c r="GB115" s="175"/>
      <c r="GC115" s="175"/>
      <c r="GD115" s="175"/>
      <c r="GE115" s="175"/>
      <c r="GF115" s="175"/>
      <c r="GG115" s="175"/>
      <c r="GH115" s="175"/>
      <c r="GI115" s="175"/>
      <c r="GJ115" s="175"/>
      <c r="GK115" s="175"/>
      <c r="GL115" s="175"/>
      <c r="GM115" s="175"/>
      <c r="GN115" s="175"/>
      <c r="GO115" s="175"/>
      <c r="GP115" s="175"/>
      <c r="GQ115" s="175"/>
      <c r="GR115" s="175"/>
      <c r="GS115" s="175"/>
      <c r="GT115" s="175"/>
      <c r="GU115" s="175"/>
      <c r="GV115" s="175"/>
      <c r="GW115" s="175"/>
      <c r="GX115" s="175"/>
      <c r="GY115" s="175"/>
      <c r="GZ115" s="175"/>
      <c r="HA115" s="175"/>
      <c r="HB115" s="175"/>
      <c r="HC115" s="175"/>
      <c r="HD115" s="175"/>
      <c r="HE115" s="175"/>
      <c r="HF115" s="175"/>
      <c r="HG115" s="175"/>
      <c r="HH115" s="175"/>
      <c r="HI115" s="175"/>
      <c r="HJ115" s="175"/>
      <c r="HK115" s="175"/>
      <c r="HL115" s="175"/>
      <c r="HM115" s="175"/>
      <c r="HN115" s="175"/>
      <c r="HO115" s="175"/>
      <c r="HP115" s="175"/>
      <c r="HQ115" s="175"/>
      <c r="HR115" s="175"/>
      <c r="HS115" s="175"/>
      <c r="HT115" s="175"/>
      <c r="HU115" s="175"/>
      <c r="HV115" s="175"/>
      <c r="HW115" s="175"/>
      <c r="HX115" s="175"/>
      <c r="HY115" s="175"/>
      <c r="HZ115" s="175"/>
      <c r="IA115" s="175"/>
      <c r="IB115" s="175"/>
      <c r="IC115" s="175"/>
      <c r="ID115" s="175"/>
      <c r="IE115" s="175"/>
      <c r="IF115" s="175"/>
      <c r="IG115" s="175"/>
      <c r="IH115" s="175"/>
      <c r="II115" s="175"/>
      <c r="IJ115" s="175"/>
      <c r="IK115" s="175"/>
      <c r="IL115" s="175"/>
      <c r="IM115" s="175"/>
      <c r="IN115" s="175"/>
      <c r="IO115" s="175"/>
      <c r="IP115" s="175"/>
      <c r="IQ115" s="175"/>
      <c r="IR115" s="175"/>
      <c r="IS115" s="175"/>
      <c r="IT115" s="175"/>
    </row>
    <row r="116" spans="2:254" s="156" customFormat="1" ht="15">
      <c r="B116" s="172">
        <v>41518</v>
      </c>
      <c r="C116" s="173" t="s">
        <v>186</v>
      </c>
      <c r="D116" s="174" t="s">
        <v>187</v>
      </c>
      <c r="E116" s="118">
        <v>41518.618055555555</v>
      </c>
      <c r="F116" s="118">
        <v>41518.63333333333</v>
      </c>
      <c r="G116" s="156" t="s">
        <v>14</v>
      </c>
      <c r="H116" s="118">
        <v>41526.62430555555</v>
      </c>
      <c r="I116" s="85">
        <f t="shared" si="10"/>
        <v>7.990972222221899</v>
      </c>
      <c r="J116" s="86">
        <f t="shared" si="11"/>
        <v>0.015277777776645962</v>
      </c>
      <c r="K116" s="87">
        <f t="shared" si="12"/>
        <v>0.3666666666395031</v>
      </c>
      <c r="L116" s="155">
        <v>20</v>
      </c>
      <c r="M116" s="155">
        <v>10</v>
      </c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  <c r="AF116" s="175"/>
      <c r="AG116" s="175"/>
      <c r="AH116" s="175"/>
      <c r="AI116" s="175"/>
      <c r="AJ116" s="175"/>
      <c r="AK116" s="175"/>
      <c r="AL116" s="175"/>
      <c r="AM116" s="175"/>
      <c r="AN116" s="175"/>
      <c r="AO116" s="175"/>
      <c r="AP116" s="175"/>
      <c r="AQ116" s="175"/>
      <c r="AR116" s="175"/>
      <c r="AS116" s="175"/>
      <c r="AT116" s="175"/>
      <c r="AU116" s="175"/>
      <c r="AV116" s="175"/>
      <c r="AW116" s="175"/>
      <c r="AX116" s="175"/>
      <c r="AY116" s="175"/>
      <c r="AZ116" s="175"/>
      <c r="BA116" s="175"/>
      <c r="BB116" s="175"/>
      <c r="BC116" s="175"/>
      <c r="BD116" s="175"/>
      <c r="BE116" s="175"/>
      <c r="BF116" s="175"/>
      <c r="BG116" s="175"/>
      <c r="BH116" s="175"/>
      <c r="BI116" s="175"/>
      <c r="BJ116" s="175"/>
      <c r="BK116" s="175"/>
      <c r="BL116" s="175"/>
      <c r="BM116" s="175"/>
      <c r="BN116" s="175"/>
      <c r="BO116" s="175"/>
      <c r="BP116" s="175"/>
      <c r="BQ116" s="175"/>
      <c r="BR116" s="175"/>
      <c r="BS116" s="175"/>
      <c r="BT116" s="175"/>
      <c r="BU116" s="175"/>
      <c r="BV116" s="175"/>
      <c r="BW116" s="175"/>
      <c r="BX116" s="175"/>
      <c r="BY116" s="175"/>
      <c r="BZ116" s="175"/>
      <c r="CA116" s="175"/>
      <c r="CB116" s="175"/>
      <c r="CC116" s="175"/>
      <c r="CD116" s="175"/>
      <c r="CE116" s="175"/>
      <c r="CF116" s="175"/>
      <c r="CG116" s="175"/>
      <c r="CH116" s="175"/>
      <c r="CI116" s="175"/>
      <c r="CJ116" s="175"/>
      <c r="CK116" s="175"/>
      <c r="CL116" s="175"/>
      <c r="CM116" s="175"/>
      <c r="CN116" s="175"/>
      <c r="CO116" s="175"/>
      <c r="CP116" s="175"/>
      <c r="CQ116" s="175"/>
      <c r="CR116" s="175"/>
      <c r="CS116" s="175"/>
      <c r="CT116" s="175"/>
      <c r="CU116" s="175"/>
      <c r="CV116" s="175"/>
      <c r="CW116" s="175"/>
      <c r="CX116" s="175"/>
      <c r="CY116" s="175"/>
      <c r="CZ116" s="175"/>
      <c r="DA116" s="175"/>
      <c r="DB116" s="175"/>
      <c r="DC116" s="175"/>
      <c r="DD116" s="175"/>
      <c r="DE116" s="175"/>
      <c r="DF116" s="175"/>
      <c r="DG116" s="175"/>
      <c r="DH116" s="175"/>
      <c r="DI116" s="175"/>
      <c r="DJ116" s="175"/>
      <c r="DK116" s="175"/>
      <c r="DL116" s="175"/>
      <c r="DM116" s="175"/>
      <c r="DN116" s="175"/>
      <c r="DO116" s="175"/>
      <c r="DP116" s="175"/>
      <c r="DQ116" s="175"/>
      <c r="DR116" s="175"/>
      <c r="DS116" s="175"/>
      <c r="DT116" s="175"/>
      <c r="DU116" s="175"/>
      <c r="DV116" s="175"/>
      <c r="DW116" s="175"/>
      <c r="DX116" s="175"/>
      <c r="DY116" s="175"/>
      <c r="DZ116" s="175"/>
      <c r="EA116" s="175"/>
      <c r="EB116" s="175"/>
      <c r="EC116" s="175"/>
      <c r="ED116" s="175"/>
      <c r="EE116" s="175"/>
      <c r="EF116" s="175"/>
      <c r="EG116" s="175"/>
      <c r="EH116" s="175"/>
      <c r="EI116" s="175"/>
      <c r="EJ116" s="175"/>
      <c r="EK116" s="175"/>
      <c r="EL116" s="175"/>
      <c r="EM116" s="175"/>
      <c r="EN116" s="175"/>
      <c r="EO116" s="175"/>
      <c r="EP116" s="175"/>
      <c r="EQ116" s="175"/>
      <c r="ER116" s="175"/>
      <c r="ES116" s="175"/>
      <c r="ET116" s="175"/>
      <c r="EU116" s="175"/>
      <c r="EV116" s="175"/>
      <c r="EW116" s="175"/>
      <c r="EX116" s="175"/>
      <c r="EY116" s="175"/>
      <c r="EZ116" s="175"/>
      <c r="FA116" s="175"/>
      <c r="FB116" s="175"/>
      <c r="FC116" s="175"/>
      <c r="FD116" s="175"/>
      <c r="FE116" s="175"/>
      <c r="FF116" s="175"/>
      <c r="FG116" s="175"/>
      <c r="FH116" s="175"/>
      <c r="FI116" s="175"/>
      <c r="FJ116" s="175"/>
      <c r="FK116" s="175"/>
      <c r="FL116" s="175"/>
      <c r="FM116" s="175"/>
      <c r="FN116" s="175"/>
      <c r="FO116" s="175"/>
      <c r="FP116" s="175"/>
      <c r="FQ116" s="175"/>
      <c r="FR116" s="175"/>
      <c r="FS116" s="175"/>
      <c r="FT116" s="175"/>
      <c r="FU116" s="175"/>
      <c r="FV116" s="175"/>
      <c r="FW116" s="175"/>
      <c r="FX116" s="175"/>
      <c r="FY116" s="175"/>
      <c r="FZ116" s="175"/>
      <c r="GA116" s="175"/>
      <c r="GB116" s="175"/>
      <c r="GC116" s="175"/>
      <c r="GD116" s="175"/>
      <c r="GE116" s="175"/>
      <c r="GF116" s="175"/>
      <c r="GG116" s="175"/>
      <c r="GH116" s="175"/>
      <c r="GI116" s="175"/>
      <c r="GJ116" s="175"/>
      <c r="GK116" s="175"/>
      <c r="GL116" s="175"/>
      <c r="GM116" s="175"/>
      <c r="GN116" s="175"/>
      <c r="GO116" s="175"/>
      <c r="GP116" s="175"/>
      <c r="GQ116" s="175"/>
      <c r="GR116" s="175"/>
      <c r="GS116" s="175"/>
      <c r="GT116" s="175"/>
      <c r="GU116" s="175"/>
      <c r="GV116" s="175"/>
      <c r="GW116" s="175"/>
      <c r="GX116" s="175"/>
      <c r="GY116" s="175"/>
      <c r="GZ116" s="175"/>
      <c r="HA116" s="175"/>
      <c r="HB116" s="175"/>
      <c r="HC116" s="175"/>
      <c r="HD116" s="175"/>
      <c r="HE116" s="175"/>
      <c r="HF116" s="175"/>
      <c r="HG116" s="175"/>
      <c r="HH116" s="175"/>
      <c r="HI116" s="175"/>
      <c r="HJ116" s="175"/>
      <c r="HK116" s="175"/>
      <c r="HL116" s="175"/>
      <c r="HM116" s="175"/>
      <c r="HN116" s="175"/>
      <c r="HO116" s="175"/>
      <c r="HP116" s="175"/>
      <c r="HQ116" s="175"/>
      <c r="HR116" s="175"/>
      <c r="HS116" s="175"/>
      <c r="HT116" s="175"/>
      <c r="HU116" s="175"/>
      <c r="HV116" s="175"/>
      <c r="HW116" s="175"/>
      <c r="HX116" s="175"/>
      <c r="HY116" s="175"/>
      <c r="HZ116" s="175"/>
      <c r="IA116" s="175"/>
      <c r="IB116" s="175"/>
      <c r="IC116" s="175"/>
      <c r="ID116" s="175"/>
      <c r="IE116" s="175"/>
      <c r="IF116" s="175"/>
      <c r="IG116" s="175"/>
      <c r="IH116" s="175"/>
      <c r="II116" s="175"/>
      <c r="IJ116" s="175"/>
      <c r="IK116" s="175"/>
      <c r="IL116" s="175"/>
      <c r="IM116" s="175"/>
      <c r="IN116" s="175"/>
      <c r="IO116" s="175"/>
      <c r="IP116" s="175"/>
      <c r="IQ116" s="175"/>
      <c r="IR116" s="175"/>
      <c r="IS116" s="175"/>
      <c r="IT116" s="175"/>
    </row>
    <row r="117" spans="2:254" s="54" customFormat="1" ht="15">
      <c r="B117" s="169">
        <v>41522</v>
      </c>
      <c r="C117" s="80" t="s">
        <v>195</v>
      </c>
      <c r="D117" s="147"/>
      <c r="E117" s="148">
        <v>41522.98263888889</v>
      </c>
      <c r="F117" s="148">
        <v>41522.99791666667</v>
      </c>
      <c r="G117" s="54" t="s">
        <v>85</v>
      </c>
      <c r="H117" s="148">
        <v>41522.99791666667</v>
      </c>
      <c r="I117" s="85">
        <f t="shared" si="10"/>
        <v>0</v>
      </c>
      <c r="J117" s="86">
        <f t="shared" si="11"/>
        <v>0.015277777776645962</v>
      </c>
      <c r="K117" s="87">
        <f t="shared" si="12"/>
        <v>0.3666666666395031</v>
      </c>
      <c r="L117" s="8">
        <v>20</v>
      </c>
      <c r="M117" s="8">
        <v>10</v>
      </c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5"/>
      <c r="AH117" s="125"/>
      <c r="AI117" s="125"/>
      <c r="AJ117" s="125"/>
      <c r="AK117" s="125"/>
      <c r="AL117" s="125"/>
      <c r="AM117" s="125"/>
      <c r="AN117" s="125"/>
      <c r="AO117" s="125"/>
      <c r="AP117" s="125"/>
      <c r="AQ117" s="125"/>
      <c r="AR117" s="125"/>
      <c r="AS117" s="125"/>
      <c r="AT117" s="125"/>
      <c r="AU117" s="125"/>
      <c r="AV117" s="125"/>
      <c r="AW117" s="125"/>
      <c r="AX117" s="125"/>
      <c r="AY117" s="125"/>
      <c r="AZ117" s="125"/>
      <c r="BA117" s="125"/>
      <c r="BB117" s="125"/>
      <c r="BC117" s="125"/>
      <c r="BD117" s="125"/>
      <c r="BE117" s="125"/>
      <c r="BF117" s="125"/>
      <c r="BG117" s="125"/>
      <c r="BH117" s="125"/>
      <c r="BI117" s="125"/>
      <c r="BJ117" s="125"/>
      <c r="BK117" s="125"/>
      <c r="BL117" s="125"/>
      <c r="BM117" s="125"/>
      <c r="BN117" s="125"/>
      <c r="BO117" s="125"/>
      <c r="BP117" s="125"/>
      <c r="BQ117" s="125"/>
      <c r="BR117" s="125"/>
      <c r="BS117" s="125"/>
      <c r="BT117" s="125"/>
      <c r="BU117" s="125"/>
      <c r="BV117" s="125"/>
      <c r="BW117" s="125"/>
      <c r="BX117" s="125"/>
      <c r="BY117" s="125"/>
      <c r="BZ117" s="125"/>
      <c r="CA117" s="125"/>
      <c r="CB117" s="125"/>
      <c r="CC117" s="125"/>
      <c r="CD117" s="125"/>
      <c r="CE117" s="125"/>
      <c r="CF117" s="125"/>
      <c r="CG117" s="125"/>
      <c r="CH117" s="125"/>
      <c r="CI117" s="125"/>
      <c r="CJ117" s="125"/>
      <c r="CK117" s="125"/>
      <c r="CL117" s="125"/>
      <c r="CM117" s="125"/>
      <c r="CN117" s="125"/>
      <c r="CO117" s="125"/>
      <c r="CP117" s="125"/>
      <c r="CQ117" s="125"/>
      <c r="CR117" s="125"/>
      <c r="CS117" s="125"/>
      <c r="CT117" s="125"/>
      <c r="CU117" s="125"/>
      <c r="CV117" s="125"/>
      <c r="CW117" s="125"/>
      <c r="CX117" s="125"/>
      <c r="CY117" s="125"/>
      <c r="CZ117" s="125"/>
      <c r="DA117" s="125"/>
      <c r="DB117" s="125"/>
      <c r="DC117" s="125"/>
      <c r="DD117" s="125"/>
      <c r="DE117" s="125"/>
      <c r="DF117" s="125"/>
      <c r="DG117" s="125"/>
      <c r="DH117" s="125"/>
      <c r="DI117" s="125"/>
      <c r="DJ117" s="125"/>
      <c r="DK117" s="125"/>
      <c r="DL117" s="125"/>
      <c r="DM117" s="125"/>
      <c r="DN117" s="125"/>
      <c r="DO117" s="125"/>
      <c r="DP117" s="125"/>
      <c r="DQ117" s="125"/>
      <c r="DR117" s="125"/>
      <c r="DS117" s="125"/>
      <c r="DT117" s="125"/>
      <c r="DU117" s="125"/>
      <c r="DV117" s="125"/>
      <c r="DW117" s="125"/>
      <c r="DX117" s="125"/>
      <c r="DY117" s="125"/>
      <c r="DZ117" s="125"/>
      <c r="EA117" s="125"/>
      <c r="EB117" s="125"/>
      <c r="EC117" s="125"/>
      <c r="ED117" s="125"/>
      <c r="EE117" s="125"/>
      <c r="EF117" s="125"/>
      <c r="EG117" s="125"/>
      <c r="EH117" s="125"/>
      <c r="EI117" s="125"/>
      <c r="EJ117" s="125"/>
      <c r="EK117" s="125"/>
      <c r="EL117" s="125"/>
      <c r="EM117" s="125"/>
      <c r="EN117" s="125"/>
      <c r="EO117" s="125"/>
      <c r="EP117" s="125"/>
      <c r="EQ117" s="125"/>
      <c r="ER117" s="125"/>
      <c r="ES117" s="125"/>
      <c r="ET117" s="125"/>
      <c r="EU117" s="125"/>
      <c r="EV117" s="125"/>
      <c r="EW117" s="125"/>
      <c r="EX117" s="125"/>
      <c r="EY117" s="125"/>
      <c r="EZ117" s="125"/>
      <c r="FA117" s="125"/>
      <c r="FB117" s="125"/>
      <c r="FC117" s="125"/>
      <c r="FD117" s="125"/>
      <c r="FE117" s="125"/>
      <c r="FF117" s="125"/>
      <c r="FG117" s="125"/>
      <c r="FH117" s="125"/>
      <c r="FI117" s="125"/>
      <c r="FJ117" s="125"/>
      <c r="FK117" s="125"/>
      <c r="FL117" s="125"/>
      <c r="FM117" s="125"/>
      <c r="FN117" s="125"/>
      <c r="FO117" s="125"/>
      <c r="FP117" s="125"/>
      <c r="FQ117" s="125"/>
      <c r="FR117" s="125"/>
      <c r="FS117" s="125"/>
      <c r="FT117" s="125"/>
      <c r="FU117" s="125"/>
      <c r="FV117" s="125"/>
      <c r="FW117" s="125"/>
      <c r="FX117" s="125"/>
      <c r="FY117" s="125"/>
      <c r="FZ117" s="125"/>
      <c r="GA117" s="125"/>
      <c r="GB117" s="125"/>
      <c r="GC117" s="125"/>
      <c r="GD117" s="125"/>
      <c r="GE117" s="125"/>
      <c r="GF117" s="125"/>
      <c r="GG117" s="125"/>
      <c r="GH117" s="125"/>
      <c r="GI117" s="125"/>
      <c r="GJ117" s="125"/>
      <c r="GK117" s="125"/>
      <c r="GL117" s="125"/>
      <c r="GM117" s="125"/>
      <c r="GN117" s="125"/>
      <c r="GO117" s="125"/>
      <c r="GP117" s="125"/>
      <c r="GQ117" s="125"/>
      <c r="GR117" s="125"/>
      <c r="GS117" s="125"/>
      <c r="GT117" s="125"/>
      <c r="GU117" s="125"/>
      <c r="GV117" s="125"/>
      <c r="GW117" s="125"/>
      <c r="GX117" s="125"/>
      <c r="GY117" s="125"/>
      <c r="GZ117" s="125"/>
      <c r="HA117" s="125"/>
      <c r="HB117" s="125"/>
      <c r="HC117" s="125"/>
      <c r="HD117" s="125"/>
      <c r="HE117" s="125"/>
      <c r="HF117" s="125"/>
      <c r="HG117" s="125"/>
      <c r="HH117" s="125"/>
      <c r="HI117" s="125"/>
      <c r="HJ117" s="125"/>
      <c r="HK117" s="125"/>
      <c r="HL117" s="125"/>
      <c r="HM117" s="125"/>
      <c r="HN117" s="125"/>
      <c r="HO117" s="125"/>
      <c r="HP117" s="125"/>
      <c r="HQ117" s="125"/>
      <c r="HR117" s="125"/>
      <c r="HS117" s="125"/>
      <c r="HT117" s="125"/>
      <c r="HU117" s="125"/>
      <c r="HV117" s="125"/>
      <c r="HW117" s="125"/>
      <c r="HX117" s="125"/>
      <c r="HY117" s="125"/>
      <c r="HZ117" s="125"/>
      <c r="IA117" s="125"/>
      <c r="IB117" s="125"/>
      <c r="IC117" s="125"/>
      <c r="ID117" s="125"/>
      <c r="IE117" s="125"/>
      <c r="IF117" s="125"/>
      <c r="IG117" s="125"/>
      <c r="IH117" s="125"/>
      <c r="II117" s="125"/>
      <c r="IJ117" s="125"/>
      <c r="IK117" s="125"/>
      <c r="IL117" s="125"/>
      <c r="IM117" s="125"/>
      <c r="IN117" s="125"/>
      <c r="IO117" s="125"/>
      <c r="IP117" s="125"/>
      <c r="IQ117" s="125"/>
      <c r="IR117" s="125"/>
      <c r="IS117" s="125"/>
      <c r="IT117" s="125"/>
    </row>
    <row r="118" spans="2:254" s="94" customFormat="1" ht="15">
      <c r="B118" s="185">
        <v>41528</v>
      </c>
      <c r="C118" s="141" t="s">
        <v>208</v>
      </c>
      <c r="D118" s="94" t="s">
        <v>209</v>
      </c>
      <c r="E118" s="149">
        <v>41528.645833333336</v>
      </c>
      <c r="F118" s="149">
        <v>41530.63958333333</v>
      </c>
      <c r="G118" s="94" t="s">
        <v>14</v>
      </c>
      <c r="H118" s="148">
        <v>41530.63958333333</v>
      </c>
      <c r="I118" s="85">
        <f>H118-F118</f>
        <v>0</v>
      </c>
      <c r="J118" s="86">
        <f t="shared" si="11"/>
        <v>1.9937499999941792</v>
      </c>
      <c r="K118" s="87">
        <f t="shared" si="12"/>
        <v>47.8499999998603</v>
      </c>
      <c r="L118" s="111">
        <v>20</v>
      </c>
      <c r="M118" s="111">
        <v>10</v>
      </c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25"/>
      <c r="AN118" s="125"/>
      <c r="AO118" s="125"/>
      <c r="AP118" s="125"/>
      <c r="AQ118" s="125"/>
      <c r="AR118" s="125"/>
      <c r="AS118" s="125"/>
      <c r="AT118" s="125"/>
      <c r="AU118" s="125"/>
      <c r="AV118" s="125"/>
      <c r="AW118" s="125"/>
      <c r="AX118" s="125"/>
      <c r="AY118" s="125"/>
      <c r="AZ118" s="125"/>
      <c r="BA118" s="125"/>
      <c r="BB118" s="125"/>
      <c r="BC118" s="125"/>
      <c r="BD118" s="125"/>
      <c r="BE118" s="125"/>
      <c r="BF118" s="125"/>
      <c r="BG118" s="125"/>
      <c r="BH118" s="125"/>
      <c r="BI118" s="125"/>
      <c r="BJ118" s="125"/>
      <c r="BK118" s="125"/>
      <c r="BL118" s="125"/>
      <c r="BM118" s="125"/>
      <c r="BN118" s="125"/>
      <c r="BO118" s="125"/>
      <c r="BP118" s="125"/>
      <c r="BQ118" s="125"/>
      <c r="BR118" s="125"/>
      <c r="BS118" s="125"/>
      <c r="BT118" s="125"/>
      <c r="BU118" s="125"/>
      <c r="BV118" s="125"/>
      <c r="BW118" s="125"/>
      <c r="BX118" s="125"/>
      <c r="BY118" s="125"/>
      <c r="BZ118" s="125"/>
      <c r="CA118" s="125"/>
      <c r="CB118" s="125"/>
      <c r="CC118" s="125"/>
      <c r="CD118" s="125"/>
      <c r="CE118" s="125"/>
      <c r="CF118" s="125"/>
      <c r="CG118" s="125"/>
      <c r="CH118" s="125"/>
      <c r="CI118" s="125"/>
      <c r="CJ118" s="125"/>
      <c r="CK118" s="125"/>
      <c r="CL118" s="125"/>
      <c r="CM118" s="125"/>
      <c r="CN118" s="125"/>
      <c r="CO118" s="125"/>
      <c r="CP118" s="125"/>
      <c r="CQ118" s="125"/>
      <c r="CR118" s="125"/>
      <c r="CS118" s="125"/>
      <c r="CT118" s="125"/>
      <c r="CU118" s="125"/>
      <c r="CV118" s="125"/>
      <c r="CW118" s="125"/>
      <c r="CX118" s="125"/>
      <c r="CY118" s="125"/>
      <c r="CZ118" s="125"/>
      <c r="DA118" s="125"/>
      <c r="DB118" s="125"/>
      <c r="DC118" s="125"/>
      <c r="DD118" s="125"/>
      <c r="DE118" s="125"/>
      <c r="DF118" s="125"/>
      <c r="DG118" s="125"/>
      <c r="DH118" s="125"/>
      <c r="DI118" s="125"/>
      <c r="DJ118" s="125"/>
      <c r="DK118" s="125"/>
      <c r="DL118" s="125"/>
      <c r="DM118" s="125"/>
      <c r="DN118" s="125"/>
      <c r="DO118" s="125"/>
      <c r="DP118" s="125"/>
      <c r="DQ118" s="125"/>
      <c r="DR118" s="125"/>
      <c r="DS118" s="125"/>
      <c r="DT118" s="125"/>
      <c r="DU118" s="125"/>
      <c r="DV118" s="125"/>
      <c r="DW118" s="125"/>
      <c r="DX118" s="125"/>
      <c r="DY118" s="125"/>
      <c r="DZ118" s="125"/>
      <c r="EA118" s="125"/>
      <c r="EB118" s="125"/>
      <c r="EC118" s="125"/>
      <c r="ED118" s="125"/>
      <c r="EE118" s="125"/>
      <c r="EF118" s="125"/>
      <c r="EG118" s="125"/>
      <c r="EH118" s="125"/>
      <c r="EI118" s="125"/>
      <c r="EJ118" s="125"/>
      <c r="EK118" s="125"/>
      <c r="EL118" s="125"/>
      <c r="EM118" s="125"/>
      <c r="EN118" s="125"/>
      <c r="EO118" s="125"/>
      <c r="EP118" s="125"/>
      <c r="EQ118" s="125"/>
      <c r="ER118" s="125"/>
      <c r="ES118" s="125"/>
      <c r="ET118" s="125"/>
      <c r="EU118" s="125"/>
      <c r="EV118" s="125"/>
      <c r="EW118" s="125"/>
      <c r="EX118" s="125"/>
      <c r="EY118" s="125"/>
      <c r="EZ118" s="125"/>
      <c r="FA118" s="125"/>
      <c r="FB118" s="125"/>
      <c r="FC118" s="125"/>
      <c r="FD118" s="125"/>
      <c r="FE118" s="125"/>
      <c r="FF118" s="125"/>
      <c r="FG118" s="125"/>
      <c r="FH118" s="125"/>
      <c r="FI118" s="125"/>
      <c r="FJ118" s="125"/>
      <c r="FK118" s="125"/>
      <c r="FL118" s="125"/>
      <c r="FM118" s="125"/>
      <c r="FN118" s="125"/>
      <c r="FO118" s="125"/>
      <c r="FP118" s="125"/>
      <c r="FQ118" s="125"/>
      <c r="FR118" s="125"/>
      <c r="FS118" s="125"/>
      <c r="FT118" s="125"/>
      <c r="FU118" s="125"/>
      <c r="FV118" s="125"/>
      <c r="FW118" s="125"/>
      <c r="FX118" s="125"/>
      <c r="FY118" s="125"/>
      <c r="FZ118" s="125"/>
      <c r="GA118" s="125"/>
      <c r="GB118" s="125"/>
      <c r="GC118" s="125"/>
      <c r="GD118" s="125"/>
      <c r="GE118" s="125"/>
      <c r="GF118" s="125"/>
      <c r="GG118" s="125"/>
      <c r="GH118" s="125"/>
      <c r="GI118" s="125"/>
      <c r="GJ118" s="125"/>
      <c r="GK118" s="125"/>
      <c r="GL118" s="125"/>
      <c r="GM118" s="125"/>
      <c r="GN118" s="125"/>
      <c r="GO118" s="125"/>
      <c r="GP118" s="125"/>
      <c r="GQ118" s="125"/>
      <c r="GR118" s="125"/>
      <c r="GS118" s="125"/>
      <c r="GT118" s="125"/>
      <c r="GU118" s="125"/>
      <c r="GV118" s="125"/>
      <c r="GW118" s="125"/>
      <c r="GX118" s="125"/>
      <c r="GY118" s="125"/>
      <c r="GZ118" s="125"/>
      <c r="HA118" s="125"/>
      <c r="HB118" s="125"/>
      <c r="HC118" s="125"/>
      <c r="HD118" s="125"/>
      <c r="HE118" s="125"/>
      <c r="HF118" s="125"/>
      <c r="HG118" s="125"/>
      <c r="HH118" s="125"/>
      <c r="HI118" s="125"/>
      <c r="HJ118" s="125"/>
      <c r="HK118" s="125"/>
      <c r="HL118" s="125"/>
      <c r="HM118" s="125"/>
      <c r="HN118" s="125"/>
      <c r="HO118" s="125"/>
      <c r="HP118" s="125"/>
      <c r="HQ118" s="125"/>
      <c r="HR118" s="125"/>
      <c r="HS118" s="125"/>
      <c r="HT118" s="125"/>
      <c r="HU118" s="125"/>
      <c r="HV118" s="125"/>
      <c r="HW118" s="125"/>
      <c r="HX118" s="125"/>
      <c r="HY118" s="125"/>
      <c r="HZ118" s="125"/>
      <c r="IA118" s="125"/>
      <c r="IB118" s="125"/>
      <c r="IC118" s="125"/>
      <c r="ID118" s="125"/>
      <c r="IE118" s="125"/>
      <c r="IF118" s="125"/>
      <c r="IG118" s="125"/>
      <c r="IH118" s="125"/>
      <c r="II118" s="125"/>
      <c r="IJ118" s="125"/>
      <c r="IK118" s="125"/>
      <c r="IL118" s="125"/>
      <c r="IM118" s="125"/>
      <c r="IN118" s="125"/>
      <c r="IO118" s="125"/>
      <c r="IP118" s="125"/>
      <c r="IQ118" s="125"/>
      <c r="IR118" s="125"/>
      <c r="IS118" s="125"/>
      <c r="IT118" s="125"/>
    </row>
    <row r="119" spans="2:254" s="8" customFormat="1" ht="30.75">
      <c r="B119" s="14">
        <v>41530</v>
      </c>
      <c r="C119" s="78" t="s">
        <v>210</v>
      </c>
      <c r="D119" s="94" t="s">
        <v>211</v>
      </c>
      <c r="E119" s="9">
        <v>41530.50486111111</v>
      </c>
      <c r="F119" s="9">
        <v>41530.55763888889</v>
      </c>
      <c r="G119" s="94" t="s">
        <v>14</v>
      </c>
      <c r="H119" s="148">
        <v>41535.625</v>
      </c>
      <c r="I119" s="85">
        <f t="shared" si="10"/>
        <v>5.067361111112405</v>
      </c>
      <c r="J119" s="86">
        <f t="shared" si="11"/>
        <v>0.05277777777519077</v>
      </c>
      <c r="K119" s="87">
        <f t="shared" si="12"/>
        <v>1.2666666666045785</v>
      </c>
      <c r="L119" s="8">
        <v>20</v>
      </c>
      <c r="M119" s="8">
        <v>10</v>
      </c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  <c r="CQ119" s="41"/>
      <c r="CR119" s="41"/>
      <c r="CS119" s="41"/>
      <c r="CT119" s="41"/>
      <c r="CU119" s="41"/>
      <c r="CV119" s="41"/>
      <c r="CW119" s="41"/>
      <c r="CX119" s="41"/>
      <c r="CY119" s="41"/>
      <c r="CZ119" s="41"/>
      <c r="DA119" s="41"/>
      <c r="DB119" s="41"/>
      <c r="DC119" s="41"/>
      <c r="DD119" s="41"/>
      <c r="DE119" s="41"/>
      <c r="DF119" s="41"/>
      <c r="DG119" s="41"/>
      <c r="DH119" s="41"/>
      <c r="DI119" s="41"/>
      <c r="DJ119" s="41"/>
      <c r="DK119" s="41"/>
      <c r="DL119" s="41"/>
      <c r="DM119" s="41"/>
      <c r="DN119" s="41"/>
      <c r="DO119" s="41"/>
      <c r="DP119" s="41"/>
      <c r="DQ119" s="41"/>
      <c r="DR119" s="41"/>
      <c r="DS119" s="41"/>
      <c r="DT119" s="41"/>
      <c r="DU119" s="41"/>
      <c r="DV119" s="41"/>
      <c r="DW119" s="41"/>
      <c r="DX119" s="41"/>
      <c r="DY119" s="41"/>
      <c r="DZ119" s="41"/>
      <c r="EA119" s="41"/>
      <c r="EB119" s="41"/>
      <c r="EC119" s="41"/>
      <c r="ED119" s="41"/>
      <c r="EE119" s="41"/>
      <c r="EF119" s="41"/>
      <c r="EG119" s="41"/>
      <c r="EH119" s="41"/>
      <c r="EI119" s="41"/>
      <c r="EJ119" s="41"/>
      <c r="EK119" s="41"/>
      <c r="EL119" s="41"/>
      <c r="EM119" s="41"/>
      <c r="EN119" s="41"/>
      <c r="EO119" s="41"/>
      <c r="EP119" s="41"/>
      <c r="EQ119" s="41"/>
      <c r="ER119" s="41"/>
      <c r="ES119" s="41"/>
      <c r="ET119" s="41"/>
      <c r="EU119" s="41"/>
      <c r="EV119" s="41"/>
      <c r="EW119" s="41"/>
      <c r="EX119" s="41"/>
      <c r="EY119" s="41"/>
      <c r="EZ119" s="41"/>
      <c r="FA119" s="41"/>
      <c r="FB119" s="41"/>
      <c r="FC119" s="41"/>
      <c r="FD119" s="41"/>
      <c r="FE119" s="41"/>
      <c r="FF119" s="41"/>
      <c r="FG119" s="41"/>
      <c r="FH119" s="41"/>
      <c r="FI119" s="41"/>
      <c r="FJ119" s="41"/>
      <c r="FK119" s="41"/>
      <c r="FL119" s="41"/>
      <c r="FM119" s="41"/>
      <c r="FN119" s="41"/>
      <c r="FO119" s="41"/>
      <c r="FP119" s="41"/>
      <c r="FQ119" s="41"/>
      <c r="FR119" s="41"/>
      <c r="FS119" s="41"/>
      <c r="FT119" s="41"/>
      <c r="FU119" s="41"/>
      <c r="FV119" s="41"/>
      <c r="FW119" s="41"/>
      <c r="FX119" s="41"/>
      <c r="FY119" s="41"/>
      <c r="FZ119" s="41"/>
      <c r="GA119" s="41"/>
      <c r="GB119" s="41"/>
      <c r="GC119" s="41"/>
      <c r="GD119" s="41"/>
      <c r="GE119" s="41"/>
      <c r="GF119" s="41"/>
      <c r="GG119" s="41"/>
      <c r="GH119" s="41"/>
      <c r="GI119" s="41"/>
      <c r="GJ119" s="41"/>
      <c r="GK119" s="41"/>
      <c r="GL119" s="41"/>
      <c r="GM119" s="41"/>
      <c r="GN119" s="41"/>
      <c r="GO119" s="41"/>
      <c r="GP119" s="41"/>
      <c r="GQ119" s="41"/>
      <c r="GR119" s="41"/>
      <c r="GS119" s="41"/>
      <c r="GT119" s="41"/>
      <c r="GU119" s="41"/>
      <c r="GV119" s="41"/>
      <c r="GW119" s="41"/>
      <c r="GX119" s="41"/>
      <c r="GY119" s="41"/>
      <c r="GZ119" s="41"/>
      <c r="HA119" s="41"/>
      <c r="HB119" s="41"/>
      <c r="HC119" s="41"/>
      <c r="HD119" s="41"/>
      <c r="HE119" s="41"/>
      <c r="HF119" s="41"/>
      <c r="HG119" s="41"/>
      <c r="HH119" s="41"/>
      <c r="HI119" s="41"/>
      <c r="HJ119" s="41"/>
      <c r="HK119" s="41"/>
      <c r="HL119" s="41"/>
      <c r="HM119" s="41"/>
      <c r="HN119" s="41"/>
      <c r="HO119" s="41"/>
      <c r="HP119" s="41"/>
      <c r="HQ119" s="41"/>
      <c r="HR119" s="41"/>
      <c r="HS119" s="41"/>
      <c r="HT119" s="41"/>
      <c r="HU119" s="41"/>
      <c r="HV119" s="41"/>
      <c r="HW119" s="41"/>
      <c r="HX119" s="41"/>
      <c r="HY119" s="41"/>
      <c r="HZ119" s="41"/>
      <c r="IA119" s="41"/>
      <c r="IB119" s="41"/>
      <c r="IC119" s="41"/>
      <c r="ID119" s="41"/>
      <c r="IE119" s="41"/>
      <c r="IF119" s="41"/>
      <c r="IG119" s="41"/>
      <c r="IH119" s="41"/>
      <c r="II119" s="41"/>
      <c r="IJ119" s="41"/>
      <c r="IK119" s="41"/>
      <c r="IL119" s="41"/>
      <c r="IM119" s="41"/>
      <c r="IN119" s="41"/>
      <c r="IO119" s="41"/>
      <c r="IP119" s="41"/>
      <c r="IQ119" s="41"/>
      <c r="IR119" s="41"/>
      <c r="IS119" s="41"/>
      <c r="IT119" s="41"/>
    </row>
    <row r="120" spans="2:254" s="8" customFormat="1" ht="15">
      <c r="B120" s="190">
        <v>41536</v>
      </c>
      <c r="C120" s="188" t="s">
        <v>217</v>
      </c>
      <c r="D120" s="186" t="s">
        <v>218</v>
      </c>
      <c r="E120" s="163">
        <v>41536.48263888889</v>
      </c>
      <c r="F120" s="9">
        <v>41536.52916666667</v>
      </c>
      <c r="G120" s="94" t="s">
        <v>14</v>
      </c>
      <c r="H120" s="9">
        <v>41539.458333333336</v>
      </c>
      <c r="I120" s="85">
        <f t="shared" si="10"/>
        <v>2.929166666668607</v>
      </c>
      <c r="J120" s="86">
        <f t="shared" si="11"/>
        <v>0.04652777777664596</v>
      </c>
      <c r="K120" s="87">
        <f t="shared" si="12"/>
        <v>1.116666666639503</v>
      </c>
      <c r="L120" s="8">
        <v>20</v>
      </c>
      <c r="M120" s="8">
        <v>10</v>
      </c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41"/>
      <c r="DN120" s="41"/>
      <c r="DO120" s="41"/>
      <c r="DP120" s="41"/>
      <c r="DQ120" s="41"/>
      <c r="DR120" s="41"/>
      <c r="DS120" s="41"/>
      <c r="DT120" s="41"/>
      <c r="DU120" s="41"/>
      <c r="DV120" s="41"/>
      <c r="DW120" s="41"/>
      <c r="DX120" s="41"/>
      <c r="DY120" s="41"/>
      <c r="DZ120" s="41"/>
      <c r="EA120" s="41"/>
      <c r="EB120" s="41"/>
      <c r="EC120" s="41"/>
      <c r="ED120" s="41"/>
      <c r="EE120" s="41"/>
      <c r="EF120" s="41"/>
      <c r="EG120" s="41"/>
      <c r="EH120" s="41"/>
      <c r="EI120" s="41"/>
      <c r="EJ120" s="41"/>
      <c r="EK120" s="41"/>
      <c r="EL120" s="41"/>
      <c r="EM120" s="41"/>
      <c r="EN120" s="41"/>
      <c r="EO120" s="41"/>
      <c r="EP120" s="41"/>
      <c r="EQ120" s="41"/>
      <c r="ER120" s="41"/>
      <c r="ES120" s="41"/>
      <c r="ET120" s="41"/>
      <c r="EU120" s="41"/>
      <c r="EV120" s="41"/>
      <c r="EW120" s="41"/>
      <c r="EX120" s="41"/>
      <c r="EY120" s="41"/>
      <c r="EZ120" s="41"/>
      <c r="FA120" s="41"/>
      <c r="FB120" s="41"/>
      <c r="FC120" s="41"/>
      <c r="FD120" s="41"/>
      <c r="FE120" s="41"/>
      <c r="FF120" s="41"/>
      <c r="FG120" s="41"/>
      <c r="FH120" s="41"/>
      <c r="FI120" s="41"/>
      <c r="FJ120" s="41"/>
      <c r="FK120" s="41"/>
      <c r="FL120" s="41"/>
      <c r="FM120" s="41"/>
      <c r="FN120" s="41"/>
      <c r="FO120" s="41"/>
      <c r="FP120" s="41"/>
      <c r="FQ120" s="41"/>
      <c r="FR120" s="41"/>
      <c r="FS120" s="41"/>
      <c r="FT120" s="41"/>
      <c r="FU120" s="41"/>
      <c r="FV120" s="41"/>
      <c r="FW120" s="41"/>
      <c r="FX120" s="41"/>
      <c r="FY120" s="41"/>
      <c r="FZ120" s="41"/>
      <c r="GA120" s="41"/>
      <c r="GB120" s="41"/>
      <c r="GC120" s="41"/>
      <c r="GD120" s="41"/>
      <c r="GE120" s="41"/>
      <c r="GF120" s="41"/>
      <c r="GG120" s="41"/>
      <c r="GH120" s="41"/>
      <c r="GI120" s="41"/>
      <c r="GJ120" s="41"/>
      <c r="GK120" s="41"/>
      <c r="GL120" s="41"/>
      <c r="GM120" s="41"/>
      <c r="GN120" s="41"/>
      <c r="GO120" s="41"/>
      <c r="GP120" s="41"/>
      <c r="GQ120" s="41"/>
      <c r="GR120" s="41"/>
      <c r="GS120" s="41"/>
      <c r="GT120" s="41"/>
      <c r="GU120" s="41"/>
      <c r="GV120" s="41"/>
      <c r="GW120" s="41"/>
      <c r="GX120" s="41"/>
      <c r="GY120" s="41"/>
      <c r="GZ120" s="41"/>
      <c r="HA120" s="41"/>
      <c r="HB120" s="41"/>
      <c r="HC120" s="41"/>
      <c r="HD120" s="41"/>
      <c r="HE120" s="41"/>
      <c r="HF120" s="41"/>
      <c r="HG120" s="41"/>
      <c r="HH120" s="41"/>
      <c r="HI120" s="41"/>
      <c r="HJ120" s="41"/>
      <c r="HK120" s="41"/>
      <c r="HL120" s="41"/>
      <c r="HM120" s="41"/>
      <c r="HN120" s="41"/>
      <c r="HO120" s="41"/>
      <c r="HP120" s="41"/>
      <c r="HQ120" s="41"/>
      <c r="HR120" s="41"/>
      <c r="HS120" s="41"/>
      <c r="HT120" s="41"/>
      <c r="HU120" s="41"/>
      <c r="HV120" s="41"/>
      <c r="HW120" s="41"/>
      <c r="HX120" s="41"/>
      <c r="HY120" s="41"/>
      <c r="HZ120" s="41"/>
      <c r="IA120" s="41"/>
      <c r="IB120" s="41"/>
      <c r="IC120" s="41"/>
      <c r="ID120" s="41"/>
      <c r="IE120" s="41"/>
      <c r="IF120" s="41"/>
      <c r="IG120" s="41"/>
      <c r="IH120" s="41"/>
      <c r="II120" s="41"/>
      <c r="IJ120" s="41"/>
      <c r="IK120" s="41"/>
      <c r="IL120" s="41"/>
      <c r="IM120" s="41"/>
      <c r="IN120" s="41"/>
      <c r="IO120" s="41"/>
      <c r="IP120" s="41"/>
      <c r="IQ120" s="41"/>
      <c r="IR120" s="41"/>
      <c r="IS120" s="41"/>
      <c r="IT120" s="41"/>
    </row>
    <row r="121" spans="2:254" s="38" customFormat="1" ht="15">
      <c r="B121" s="191">
        <v>41540</v>
      </c>
      <c r="C121" s="198" t="s">
        <v>222</v>
      </c>
      <c r="D121" s="54" t="s">
        <v>223</v>
      </c>
      <c r="E121" s="116">
        <v>41540.45138888889</v>
      </c>
      <c r="F121" s="116">
        <v>41540.489583333336</v>
      </c>
      <c r="G121" s="38" t="s">
        <v>90</v>
      </c>
      <c r="H121" s="116">
        <v>41540.489583333336</v>
      </c>
      <c r="I121" s="85">
        <f t="shared" si="10"/>
        <v>0</v>
      </c>
      <c r="J121" s="86">
        <f t="shared" si="11"/>
        <v>0.038194444445252884</v>
      </c>
      <c r="K121" s="87">
        <f t="shared" si="12"/>
        <v>0.9166666666860692</v>
      </c>
      <c r="L121" s="21">
        <v>20</v>
      </c>
      <c r="M121" s="21">
        <v>10</v>
      </c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25"/>
      <c r="AN121" s="125"/>
      <c r="AO121" s="125"/>
      <c r="AP121" s="125"/>
      <c r="AQ121" s="125"/>
      <c r="AR121" s="125"/>
      <c r="AS121" s="125"/>
      <c r="AT121" s="125"/>
      <c r="AU121" s="125"/>
      <c r="AV121" s="125"/>
      <c r="AW121" s="125"/>
      <c r="AX121" s="125"/>
      <c r="AY121" s="125"/>
      <c r="AZ121" s="125"/>
      <c r="BA121" s="125"/>
      <c r="BB121" s="125"/>
      <c r="BC121" s="125"/>
      <c r="BD121" s="125"/>
      <c r="BE121" s="125"/>
      <c r="BF121" s="125"/>
      <c r="BG121" s="125"/>
      <c r="BH121" s="125"/>
      <c r="BI121" s="125"/>
      <c r="BJ121" s="125"/>
      <c r="BK121" s="125"/>
      <c r="BL121" s="125"/>
      <c r="BM121" s="125"/>
      <c r="BN121" s="125"/>
      <c r="BO121" s="125"/>
      <c r="BP121" s="125"/>
      <c r="BQ121" s="125"/>
      <c r="BR121" s="125"/>
      <c r="BS121" s="125"/>
      <c r="BT121" s="125"/>
      <c r="BU121" s="125"/>
      <c r="BV121" s="125"/>
      <c r="BW121" s="125"/>
      <c r="BX121" s="125"/>
      <c r="BY121" s="125"/>
      <c r="BZ121" s="125"/>
      <c r="CA121" s="125"/>
      <c r="CB121" s="125"/>
      <c r="CC121" s="125"/>
      <c r="CD121" s="125"/>
      <c r="CE121" s="125"/>
      <c r="CF121" s="125"/>
      <c r="CG121" s="125"/>
      <c r="CH121" s="125"/>
      <c r="CI121" s="125"/>
      <c r="CJ121" s="125"/>
      <c r="CK121" s="125"/>
      <c r="CL121" s="125"/>
      <c r="CM121" s="125"/>
      <c r="CN121" s="125"/>
      <c r="CO121" s="125"/>
      <c r="CP121" s="125"/>
      <c r="CQ121" s="125"/>
      <c r="CR121" s="125"/>
      <c r="CS121" s="125"/>
      <c r="CT121" s="125"/>
      <c r="CU121" s="125"/>
      <c r="CV121" s="125"/>
      <c r="CW121" s="125"/>
      <c r="CX121" s="125"/>
      <c r="CY121" s="125"/>
      <c r="CZ121" s="125"/>
      <c r="DA121" s="125"/>
      <c r="DB121" s="125"/>
      <c r="DC121" s="125"/>
      <c r="DD121" s="125"/>
      <c r="DE121" s="125"/>
      <c r="DF121" s="125"/>
      <c r="DG121" s="125"/>
      <c r="DH121" s="125"/>
      <c r="DI121" s="125"/>
      <c r="DJ121" s="125"/>
      <c r="DK121" s="125"/>
      <c r="DL121" s="125"/>
      <c r="DM121" s="125"/>
      <c r="DN121" s="125"/>
      <c r="DO121" s="125"/>
      <c r="DP121" s="125"/>
      <c r="DQ121" s="125"/>
      <c r="DR121" s="125"/>
      <c r="DS121" s="125"/>
      <c r="DT121" s="125"/>
      <c r="DU121" s="125"/>
      <c r="DV121" s="125"/>
      <c r="DW121" s="125"/>
      <c r="DX121" s="125"/>
      <c r="DY121" s="125"/>
      <c r="DZ121" s="125"/>
      <c r="EA121" s="125"/>
      <c r="EB121" s="125"/>
      <c r="EC121" s="125"/>
      <c r="ED121" s="125"/>
      <c r="EE121" s="125"/>
      <c r="EF121" s="125"/>
      <c r="EG121" s="125"/>
      <c r="EH121" s="125"/>
      <c r="EI121" s="125"/>
      <c r="EJ121" s="125"/>
      <c r="EK121" s="125"/>
      <c r="EL121" s="125"/>
      <c r="EM121" s="125"/>
      <c r="EN121" s="125"/>
      <c r="EO121" s="125"/>
      <c r="EP121" s="125"/>
      <c r="EQ121" s="125"/>
      <c r="ER121" s="125"/>
      <c r="ES121" s="125"/>
      <c r="ET121" s="125"/>
      <c r="EU121" s="125"/>
      <c r="EV121" s="125"/>
      <c r="EW121" s="125"/>
      <c r="EX121" s="125"/>
      <c r="EY121" s="125"/>
      <c r="EZ121" s="125"/>
      <c r="FA121" s="125"/>
      <c r="FB121" s="125"/>
      <c r="FC121" s="125"/>
      <c r="FD121" s="125"/>
      <c r="FE121" s="125"/>
      <c r="FF121" s="125"/>
      <c r="FG121" s="125"/>
      <c r="FH121" s="125"/>
      <c r="FI121" s="125"/>
      <c r="FJ121" s="125"/>
      <c r="FK121" s="125"/>
      <c r="FL121" s="125"/>
      <c r="FM121" s="125"/>
      <c r="FN121" s="125"/>
      <c r="FO121" s="125"/>
      <c r="FP121" s="125"/>
      <c r="FQ121" s="125"/>
      <c r="FR121" s="125"/>
      <c r="FS121" s="125"/>
      <c r="FT121" s="125"/>
      <c r="FU121" s="125"/>
      <c r="FV121" s="125"/>
      <c r="FW121" s="125"/>
      <c r="FX121" s="125"/>
      <c r="FY121" s="125"/>
      <c r="FZ121" s="125"/>
      <c r="GA121" s="125"/>
      <c r="GB121" s="125"/>
      <c r="GC121" s="125"/>
      <c r="GD121" s="125"/>
      <c r="GE121" s="125"/>
      <c r="GF121" s="125"/>
      <c r="GG121" s="125"/>
      <c r="GH121" s="125"/>
      <c r="GI121" s="125"/>
      <c r="GJ121" s="125"/>
      <c r="GK121" s="125"/>
      <c r="GL121" s="125"/>
      <c r="GM121" s="125"/>
      <c r="GN121" s="125"/>
      <c r="GO121" s="125"/>
      <c r="GP121" s="125"/>
      <c r="GQ121" s="125"/>
      <c r="GR121" s="125"/>
      <c r="GS121" s="125"/>
      <c r="GT121" s="125"/>
      <c r="GU121" s="125"/>
      <c r="GV121" s="125"/>
      <c r="GW121" s="125"/>
      <c r="GX121" s="125"/>
      <c r="GY121" s="125"/>
      <c r="GZ121" s="125"/>
      <c r="HA121" s="125"/>
      <c r="HB121" s="125"/>
      <c r="HC121" s="125"/>
      <c r="HD121" s="125"/>
      <c r="HE121" s="125"/>
      <c r="HF121" s="125"/>
      <c r="HG121" s="125"/>
      <c r="HH121" s="125"/>
      <c r="HI121" s="125"/>
      <c r="HJ121" s="125"/>
      <c r="HK121" s="125"/>
      <c r="HL121" s="125"/>
      <c r="HM121" s="125"/>
      <c r="HN121" s="125"/>
      <c r="HO121" s="125"/>
      <c r="HP121" s="125"/>
      <c r="HQ121" s="125"/>
      <c r="HR121" s="125"/>
      <c r="HS121" s="125"/>
      <c r="HT121" s="125"/>
      <c r="HU121" s="125"/>
      <c r="HV121" s="125"/>
      <c r="HW121" s="125"/>
      <c r="HX121" s="125"/>
      <c r="HY121" s="125"/>
      <c r="HZ121" s="125"/>
      <c r="IA121" s="125"/>
      <c r="IB121" s="125"/>
      <c r="IC121" s="125"/>
      <c r="ID121" s="125"/>
      <c r="IE121" s="125"/>
      <c r="IF121" s="125"/>
      <c r="IG121" s="125"/>
      <c r="IH121" s="125"/>
      <c r="II121" s="125"/>
      <c r="IJ121" s="125"/>
      <c r="IK121" s="125"/>
      <c r="IL121" s="125"/>
      <c r="IM121" s="125"/>
      <c r="IN121" s="125"/>
      <c r="IO121" s="125"/>
      <c r="IP121" s="125"/>
      <c r="IQ121" s="125"/>
      <c r="IR121" s="125"/>
      <c r="IS121" s="125"/>
      <c r="IT121" s="125"/>
    </row>
    <row r="122" spans="2:254" s="38" customFormat="1" ht="15">
      <c r="B122" s="196">
        <v>41546</v>
      </c>
      <c r="C122" s="187" t="s">
        <v>225</v>
      </c>
      <c r="D122" s="197" t="s">
        <v>226</v>
      </c>
      <c r="E122" s="116">
        <v>41546.663194444445</v>
      </c>
      <c r="F122" s="116">
        <v>41546.67916666667</v>
      </c>
      <c r="G122" s="38" t="s">
        <v>28</v>
      </c>
      <c r="H122" s="116">
        <v>41546.67916666667</v>
      </c>
      <c r="I122" s="85">
        <f t="shared" si="10"/>
        <v>0</v>
      </c>
      <c r="J122" s="86">
        <f t="shared" si="11"/>
        <v>0.015972222223354038</v>
      </c>
      <c r="K122" s="87">
        <f t="shared" si="12"/>
        <v>0.3833333333604969</v>
      </c>
      <c r="L122" s="21">
        <v>20</v>
      </c>
      <c r="M122" s="21">
        <v>10</v>
      </c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5"/>
      <c r="AP122" s="125"/>
      <c r="AQ122" s="125"/>
      <c r="AR122" s="125"/>
      <c r="AS122" s="125"/>
      <c r="AT122" s="125"/>
      <c r="AU122" s="125"/>
      <c r="AV122" s="125"/>
      <c r="AW122" s="125"/>
      <c r="AX122" s="125"/>
      <c r="AY122" s="125"/>
      <c r="AZ122" s="125"/>
      <c r="BA122" s="125"/>
      <c r="BB122" s="125"/>
      <c r="BC122" s="125"/>
      <c r="BD122" s="125"/>
      <c r="BE122" s="125"/>
      <c r="BF122" s="125"/>
      <c r="BG122" s="125"/>
      <c r="BH122" s="125"/>
      <c r="BI122" s="125"/>
      <c r="BJ122" s="125"/>
      <c r="BK122" s="125"/>
      <c r="BL122" s="125"/>
      <c r="BM122" s="125"/>
      <c r="BN122" s="125"/>
      <c r="BO122" s="125"/>
      <c r="BP122" s="125"/>
      <c r="BQ122" s="125"/>
      <c r="BR122" s="125"/>
      <c r="BS122" s="125"/>
      <c r="BT122" s="125"/>
      <c r="BU122" s="125"/>
      <c r="BV122" s="125"/>
      <c r="BW122" s="125"/>
      <c r="BX122" s="125"/>
      <c r="BY122" s="125"/>
      <c r="BZ122" s="125"/>
      <c r="CA122" s="125"/>
      <c r="CB122" s="125"/>
      <c r="CC122" s="125"/>
      <c r="CD122" s="125"/>
      <c r="CE122" s="125"/>
      <c r="CF122" s="125"/>
      <c r="CG122" s="125"/>
      <c r="CH122" s="125"/>
      <c r="CI122" s="125"/>
      <c r="CJ122" s="125"/>
      <c r="CK122" s="125"/>
      <c r="CL122" s="125"/>
      <c r="CM122" s="125"/>
      <c r="CN122" s="125"/>
      <c r="CO122" s="125"/>
      <c r="CP122" s="125"/>
      <c r="CQ122" s="125"/>
      <c r="CR122" s="125"/>
      <c r="CS122" s="125"/>
      <c r="CT122" s="125"/>
      <c r="CU122" s="125"/>
      <c r="CV122" s="125"/>
      <c r="CW122" s="125"/>
      <c r="CX122" s="125"/>
      <c r="CY122" s="125"/>
      <c r="CZ122" s="125"/>
      <c r="DA122" s="125"/>
      <c r="DB122" s="125"/>
      <c r="DC122" s="125"/>
      <c r="DD122" s="125"/>
      <c r="DE122" s="125"/>
      <c r="DF122" s="125"/>
      <c r="DG122" s="125"/>
      <c r="DH122" s="125"/>
      <c r="DI122" s="125"/>
      <c r="DJ122" s="125"/>
      <c r="DK122" s="125"/>
      <c r="DL122" s="125"/>
      <c r="DM122" s="125"/>
      <c r="DN122" s="125"/>
      <c r="DO122" s="125"/>
      <c r="DP122" s="125"/>
      <c r="DQ122" s="125"/>
      <c r="DR122" s="125"/>
      <c r="DS122" s="125"/>
      <c r="DT122" s="125"/>
      <c r="DU122" s="125"/>
      <c r="DV122" s="125"/>
      <c r="DW122" s="125"/>
      <c r="DX122" s="125"/>
      <c r="DY122" s="125"/>
      <c r="DZ122" s="125"/>
      <c r="EA122" s="125"/>
      <c r="EB122" s="125"/>
      <c r="EC122" s="125"/>
      <c r="ED122" s="125"/>
      <c r="EE122" s="125"/>
      <c r="EF122" s="125"/>
      <c r="EG122" s="125"/>
      <c r="EH122" s="125"/>
      <c r="EI122" s="125"/>
      <c r="EJ122" s="125"/>
      <c r="EK122" s="125"/>
      <c r="EL122" s="125"/>
      <c r="EM122" s="125"/>
      <c r="EN122" s="125"/>
      <c r="EO122" s="125"/>
      <c r="EP122" s="125"/>
      <c r="EQ122" s="125"/>
      <c r="ER122" s="125"/>
      <c r="ES122" s="125"/>
      <c r="ET122" s="125"/>
      <c r="EU122" s="125"/>
      <c r="EV122" s="125"/>
      <c r="EW122" s="125"/>
      <c r="EX122" s="125"/>
      <c r="EY122" s="125"/>
      <c r="EZ122" s="125"/>
      <c r="FA122" s="125"/>
      <c r="FB122" s="125"/>
      <c r="FC122" s="125"/>
      <c r="FD122" s="125"/>
      <c r="FE122" s="125"/>
      <c r="FF122" s="125"/>
      <c r="FG122" s="125"/>
      <c r="FH122" s="125"/>
      <c r="FI122" s="125"/>
      <c r="FJ122" s="125"/>
      <c r="FK122" s="125"/>
      <c r="FL122" s="125"/>
      <c r="FM122" s="125"/>
      <c r="FN122" s="125"/>
      <c r="FO122" s="125"/>
      <c r="FP122" s="125"/>
      <c r="FQ122" s="125"/>
      <c r="FR122" s="125"/>
      <c r="FS122" s="125"/>
      <c r="FT122" s="125"/>
      <c r="FU122" s="125"/>
      <c r="FV122" s="125"/>
      <c r="FW122" s="125"/>
      <c r="FX122" s="125"/>
      <c r="FY122" s="125"/>
      <c r="FZ122" s="125"/>
      <c r="GA122" s="125"/>
      <c r="GB122" s="125"/>
      <c r="GC122" s="125"/>
      <c r="GD122" s="125"/>
      <c r="GE122" s="125"/>
      <c r="GF122" s="125"/>
      <c r="GG122" s="125"/>
      <c r="GH122" s="125"/>
      <c r="GI122" s="125"/>
      <c r="GJ122" s="125"/>
      <c r="GK122" s="125"/>
      <c r="GL122" s="125"/>
      <c r="GM122" s="125"/>
      <c r="GN122" s="125"/>
      <c r="GO122" s="125"/>
      <c r="GP122" s="125"/>
      <c r="GQ122" s="125"/>
      <c r="GR122" s="125"/>
      <c r="GS122" s="125"/>
      <c r="GT122" s="125"/>
      <c r="GU122" s="125"/>
      <c r="GV122" s="125"/>
      <c r="GW122" s="125"/>
      <c r="GX122" s="125"/>
      <c r="GY122" s="125"/>
      <c r="GZ122" s="125"/>
      <c r="HA122" s="125"/>
      <c r="HB122" s="125"/>
      <c r="HC122" s="125"/>
      <c r="HD122" s="125"/>
      <c r="HE122" s="125"/>
      <c r="HF122" s="125"/>
      <c r="HG122" s="125"/>
      <c r="HH122" s="125"/>
      <c r="HI122" s="125"/>
      <c r="HJ122" s="125"/>
      <c r="HK122" s="125"/>
      <c r="HL122" s="125"/>
      <c r="HM122" s="125"/>
      <c r="HN122" s="125"/>
      <c r="HO122" s="125"/>
      <c r="HP122" s="125"/>
      <c r="HQ122" s="125"/>
      <c r="HR122" s="125"/>
      <c r="HS122" s="125"/>
      <c r="HT122" s="125"/>
      <c r="HU122" s="125"/>
      <c r="HV122" s="125"/>
      <c r="HW122" s="125"/>
      <c r="HX122" s="125"/>
      <c r="HY122" s="125"/>
      <c r="HZ122" s="125"/>
      <c r="IA122" s="125"/>
      <c r="IB122" s="125"/>
      <c r="IC122" s="125"/>
      <c r="ID122" s="125"/>
      <c r="IE122" s="125"/>
      <c r="IF122" s="125"/>
      <c r="IG122" s="125"/>
      <c r="IH122" s="125"/>
      <c r="II122" s="125"/>
      <c r="IJ122" s="125"/>
      <c r="IK122" s="125"/>
      <c r="IL122" s="125"/>
      <c r="IM122" s="125"/>
      <c r="IN122" s="125"/>
      <c r="IO122" s="125"/>
      <c r="IP122" s="125"/>
      <c r="IQ122" s="125"/>
      <c r="IR122" s="125"/>
      <c r="IS122" s="125"/>
      <c r="IT122" s="125"/>
    </row>
    <row r="123" spans="1:254" s="32" customFormat="1" ht="12.75">
      <c r="A123" s="21"/>
      <c r="B123" s="35"/>
      <c r="C123" s="89"/>
      <c r="D123" s="90"/>
      <c r="E123" s="36"/>
      <c r="F123" s="18"/>
      <c r="G123" s="29"/>
      <c r="H123" s="28"/>
      <c r="I123" s="13"/>
      <c r="J123" s="9"/>
      <c r="K123" s="59"/>
      <c r="L123" s="21"/>
      <c r="M123" s="21"/>
      <c r="AD123" s="160"/>
      <c r="AE123" s="160"/>
      <c r="AF123" s="160"/>
      <c r="AG123" s="160"/>
      <c r="AH123" s="160"/>
      <c r="AI123" s="160"/>
      <c r="AJ123" s="160"/>
      <c r="AK123" s="160"/>
      <c r="AL123" s="160"/>
      <c r="AM123" s="160"/>
      <c r="AN123" s="160"/>
      <c r="AO123" s="160"/>
      <c r="AP123" s="160"/>
      <c r="AQ123" s="160"/>
      <c r="AR123" s="160"/>
      <c r="AS123" s="160"/>
      <c r="AT123" s="160"/>
      <c r="AU123" s="160"/>
      <c r="AV123" s="160"/>
      <c r="AW123" s="160"/>
      <c r="AX123" s="160"/>
      <c r="AY123" s="160"/>
      <c r="AZ123" s="160"/>
      <c r="BA123" s="160"/>
      <c r="BB123" s="160"/>
      <c r="BC123" s="160"/>
      <c r="BD123" s="160"/>
      <c r="BE123" s="160"/>
      <c r="BF123" s="160"/>
      <c r="BG123" s="160"/>
      <c r="BH123" s="160"/>
      <c r="BI123" s="160"/>
      <c r="BJ123" s="160"/>
      <c r="BK123" s="160"/>
      <c r="BL123" s="160"/>
      <c r="BM123" s="160"/>
      <c r="BN123" s="160"/>
      <c r="BO123" s="160"/>
      <c r="BP123" s="160"/>
      <c r="BQ123" s="160"/>
      <c r="BR123" s="160"/>
      <c r="BS123" s="160"/>
      <c r="BT123" s="160"/>
      <c r="BU123" s="160"/>
      <c r="BV123" s="160"/>
      <c r="BW123" s="160"/>
      <c r="BX123" s="160"/>
      <c r="BY123" s="160"/>
      <c r="BZ123" s="160"/>
      <c r="CA123" s="160"/>
      <c r="CB123" s="160"/>
      <c r="CC123" s="160"/>
      <c r="CD123" s="160"/>
      <c r="CE123" s="160"/>
      <c r="CF123" s="160"/>
      <c r="CG123" s="160"/>
      <c r="CH123" s="160"/>
      <c r="CI123" s="160"/>
      <c r="CJ123" s="160"/>
      <c r="CK123" s="160"/>
      <c r="CL123" s="160"/>
      <c r="CM123" s="160"/>
      <c r="CN123" s="160"/>
      <c r="CO123" s="160"/>
      <c r="CP123" s="160"/>
      <c r="DS123" s="160"/>
      <c r="DT123" s="160"/>
      <c r="DU123" s="160"/>
      <c r="DV123" s="160"/>
      <c r="DW123" s="160"/>
      <c r="DX123" s="160"/>
      <c r="DY123" s="160"/>
      <c r="DZ123" s="160"/>
      <c r="EA123" s="160"/>
      <c r="EB123" s="160"/>
      <c r="EC123" s="160"/>
      <c r="ED123" s="160"/>
      <c r="EE123" s="160"/>
      <c r="EF123" s="160"/>
      <c r="EG123" s="160"/>
      <c r="EH123" s="160"/>
      <c r="EI123" s="160"/>
      <c r="EJ123" s="160"/>
      <c r="EK123" s="160"/>
      <c r="EL123" s="160"/>
      <c r="EM123" s="160"/>
      <c r="EN123" s="160"/>
      <c r="EO123" s="160"/>
      <c r="EP123" s="160"/>
      <c r="EQ123" s="160"/>
      <c r="ER123" s="160"/>
      <c r="ES123" s="160"/>
      <c r="ET123" s="160"/>
      <c r="EU123" s="160"/>
      <c r="EV123" s="160"/>
      <c r="EW123" s="160"/>
      <c r="EX123" s="160"/>
      <c r="EY123" s="160"/>
      <c r="EZ123" s="160"/>
      <c r="FA123" s="160"/>
      <c r="FB123" s="160"/>
      <c r="FC123" s="160"/>
      <c r="FD123" s="160"/>
      <c r="FE123" s="160"/>
      <c r="FF123" s="160"/>
      <c r="FG123" s="160"/>
      <c r="FH123" s="160"/>
      <c r="FI123" s="160"/>
      <c r="FJ123" s="160"/>
      <c r="FK123" s="160"/>
      <c r="FL123" s="160"/>
      <c r="FM123" s="160"/>
      <c r="FN123" s="160"/>
      <c r="FO123" s="160"/>
      <c r="FP123" s="160"/>
      <c r="FQ123" s="160"/>
      <c r="FR123" s="160"/>
      <c r="FS123" s="160"/>
      <c r="FT123" s="160"/>
      <c r="FU123" s="160"/>
      <c r="FV123" s="160"/>
      <c r="FW123" s="160"/>
      <c r="FX123" s="160"/>
      <c r="FY123" s="160"/>
      <c r="FZ123" s="160"/>
      <c r="GA123" s="160"/>
      <c r="GB123" s="160"/>
      <c r="GC123" s="160"/>
      <c r="GD123" s="160"/>
      <c r="GE123" s="160"/>
      <c r="GF123" s="160"/>
      <c r="GG123" s="160"/>
      <c r="GH123" s="160"/>
      <c r="GI123" s="160"/>
      <c r="GJ123" s="160"/>
      <c r="GK123" s="160"/>
      <c r="GL123" s="160"/>
      <c r="GM123" s="160"/>
      <c r="GN123" s="160"/>
      <c r="GO123" s="160"/>
      <c r="GP123" s="160"/>
      <c r="GQ123" s="160"/>
      <c r="GR123" s="160"/>
      <c r="GS123" s="160"/>
      <c r="GT123" s="160"/>
      <c r="GU123" s="160"/>
      <c r="GV123" s="160"/>
      <c r="GW123" s="160"/>
      <c r="GX123" s="160"/>
      <c r="GY123" s="160"/>
      <c r="GZ123" s="160"/>
      <c r="HA123" s="160"/>
      <c r="HB123" s="160"/>
      <c r="HC123" s="160"/>
      <c r="HD123" s="160"/>
      <c r="HE123" s="160"/>
      <c r="HF123" s="160"/>
      <c r="HG123" s="160"/>
      <c r="HH123" s="160"/>
      <c r="HI123" s="160"/>
      <c r="HJ123" s="160"/>
      <c r="HK123" s="160"/>
      <c r="HL123" s="160"/>
      <c r="HM123" s="160"/>
      <c r="HN123" s="160"/>
      <c r="HO123" s="160"/>
      <c r="HP123" s="160"/>
      <c r="HQ123" s="160"/>
      <c r="HR123" s="160"/>
      <c r="HS123" s="160"/>
      <c r="HT123" s="160"/>
      <c r="HU123" s="160"/>
      <c r="HV123" s="160"/>
      <c r="HW123" s="160"/>
      <c r="HX123" s="160"/>
      <c r="HY123" s="160"/>
      <c r="HZ123" s="160"/>
      <c r="IA123" s="160"/>
      <c r="IB123" s="160"/>
      <c r="IC123" s="160"/>
      <c r="ID123" s="160"/>
      <c r="IE123" s="160"/>
      <c r="IF123" s="160"/>
      <c r="IG123" s="160"/>
      <c r="IH123" s="160"/>
      <c r="II123" s="160"/>
      <c r="IJ123" s="160"/>
      <c r="IK123" s="160"/>
      <c r="IL123" s="160"/>
      <c r="IM123" s="160"/>
      <c r="IN123" s="160"/>
      <c r="IO123" s="160"/>
      <c r="IP123" s="160"/>
      <c r="IQ123" s="160"/>
      <c r="IR123" s="160"/>
      <c r="IS123" s="160"/>
      <c r="IT123" s="160"/>
    </row>
    <row r="124" spans="1:254" s="32" customFormat="1" ht="12.75">
      <c r="A124" s="208" t="s">
        <v>18</v>
      </c>
      <c r="B124" s="209"/>
      <c r="C124" s="33"/>
      <c r="D124" s="28"/>
      <c r="E124" s="36"/>
      <c r="F124" s="18" t="e">
        <f>AVERAGE(#REF!)</f>
        <v>#REF!</v>
      </c>
      <c r="G124" s="29"/>
      <c r="H124" s="28"/>
      <c r="I124" s="13" t="e">
        <f>AVERAGE(#REF!)</f>
        <v>#REF!</v>
      </c>
      <c r="J124" s="9"/>
      <c r="K124" s="59"/>
      <c r="L124" s="21"/>
      <c r="M124" s="21"/>
      <c r="AD124" s="160"/>
      <c r="AE124" s="160"/>
      <c r="AF124" s="160"/>
      <c r="AG124" s="160"/>
      <c r="AH124" s="160"/>
      <c r="AI124" s="160"/>
      <c r="AJ124" s="160"/>
      <c r="AK124" s="160"/>
      <c r="AL124" s="160"/>
      <c r="AM124" s="160"/>
      <c r="AN124" s="160"/>
      <c r="AO124" s="160"/>
      <c r="AP124" s="160"/>
      <c r="AQ124" s="160"/>
      <c r="AR124" s="160"/>
      <c r="AS124" s="160"/>
      <c r="AT124" s="160"/>
      <c r="AU124" s="160"/>
      <c r="AV124" s="160"/>
      <c r="AW124" s="160"/>
      <c r="AX124" s="160"/>
      <c r="AY124" s="160"/>
      <c r="AZ124" s="160"/>
      <c r="BA124" s="160"/>
      <c r="BB124" s="160"/>
      <c r="BC124" s="160"/>
      <c r="BD124" s="160"/>
      <c r="BE124" s="160"/>
      <c r="BF124" s="160"/>
      <c r="BG124" s="160"/>
      <c r="BH124" s="160"/>
      <c r="BI124" s="160"/>
      <c r="BJ124" s="160"/>
      <c r="BK124" s="160"/>
      <c r="BL124" s="160"/>
      <c r="BM124" s="160"/>
      <c r="BN124" s="160"/>
      <c r="BO124" s="160"/>
      <c r="BP124" s="160"/>
      <c r="BQ124" s="160"/>
      <c r="BR124" s="160"/>
      <c r="BS124" s="160"/>
      <c r="BT124" s="160"/>
      <c r="BU124" s="160"/>
      <c r="BV124" s="160"/>
      <c r="BW124" s="160"/>
      <c r="BX124" s="160"/>
      <c r="BY124" s="160"/>
      <c r="BZ124" s="160"/>
      <c r="CA124" s="160"/>
      <c r="CB124" s="160"/>
      <c r="CC124" s="160"/>
      <c r="CD124" s="160"/>
      <c r="CE124" s="160"/>
      <c r="CF124" s="160"/>
      <c r="CG124" s="160"/>
      <c r="CH124" s="160"/>
      <c r="CI124" s="160"/>
      <c r="CJ124" s="160"/>
      <c r="CK124" s="160"/>
      <c r="CL124" s="160"/>
      <c r="CM124" s="160"/>
      <c r="CN124" s="160"/>
      <c r="CO124" s="160"/>
      <c r="CP124" s="160"/>
      <c r="DS124" s="160"/>
      <c r="DT124" s="160"/>
      <c r="DU124" s="160"/>
      <c r="DV124" s="160"/>
      <c r="DW124" s="160"/>
      <c r="DX124" s="160"/>
      <c r="DY124" s="160"/>
      <c r="DZ124" s="160"/>
      <c r="EA124" s="160"/>
      <c r="EB124" s="160"/>
      <c r="EC124" s="160"/>
      <c r="ED124" s="160"/>
      <c r="EE124" s="160"/>
      <c r="EF124" s="160"/>
      <c r="EG124" s="160"/>
      <c r="EH124" s="160"/>
      <c r="EI124" s="160"/>
      <c r="EJ124" s="160"/>
      <c r="EK124" s="160"/>
      <c r="EL124" s="160"/>
      <c r="EM124" s="160"/>
      <c r="EN124" s="160"/>
      <c r="EO124" s="160"/>
      <c r="EP124" s="160"/>
      <c r="EQ124" s="160"/>
      <c r="ER124" s="160"/>
      <c r="ES124" s="160"/>
      <c r="ET124" s="160"/>
      <c r="EU124" s="160"/>
      <c r="EV124" s="160"/>
      <c r="EW124" s="160"/>
      <c r="GG124" s="160"/>
      <c r="GH124" s="160"/>
      <c r="GI124" s="160"/>
      <c r="GJ124" s="160"/>
      <c r="GK124" s="160"/>
      <c r="GL124" s="160"/>
      <c r="GM124" s="160"/>
      <c r="GN124" s="160"/>
      <c r="GO124" s="160"/>
      <c r="GP124" s="160"/>
      <c r="GQ124" s="160"/>
      <c r="GR124" s="160"/>
      <c r="GS124" s="160"/>
      <c r="GT124" s="160"/>
      <c r="GU124" s="160"/>
      <c r="GV124" s="160"/>
      <c r="GW124" s="160"/>
      <c r="GX124" s="160"/>
      <c r="GY124" s="160"/>
      <c r="GZ124" s="160"/>
      <c r="HA124" s="160"/>
      <c r="HB124" s="160"/>
      <c r="HC124" s="160"/>
      <c r="HD124" s="160"/>
      <c r="HE124" s="160"/>
      <c r="HF124" s="160"/>
      <c r="HG124" s="160"/>
      <c r="HH124" s="160"/>
      <c r="HI124" s="160"/>
      <c r="HJ124" s="160"/>
      <c r="HK124" s="160"/>
      <c r="HL124" s="160"/>
      <c r="HM124" s="160"/>
      <c r="HN124" s="160"/>
      <c r="HO124" s="160"/>
      <c r="HP124" s="160"/>
      <c r="HQ124" s="160"/>
      <c r="HR124" s="160"/>
      <c r="HS124" s="160"/>
      <c r="HT124" s="160"/>
      <c r="HU124" s="160"/>
      <c r="IG124" s="160"/>
      <c r="IH124" s="160"/>
      <c r="II124" s="160"/>
      <c r="IJ124" s="160"/>
      <c r="IK124" s="160"/>
      <c r="IL124" s="160"/>
      <c r="IM124" s="160"/>
      <c r="IN124" s="160"/>
      <c r="IO124" s="160"/>
      <c r="IP124" s="160"/>
      <c r="IQ124" s="160"/>
      <c r="IR124" s="160"/>
      <c r="IS124" s="160"/>
      <c r="IT124" s="160"/>
    </row>
    <row r="125" spans="1:254" s="32" customFormat="1" ht="12.75">
      <c r="A125" s="21"/>
      <c r="B125" s="33"/>
      <c r="C125" s="33"/>
      <c r="D125" s="28"/>
      <c r="E125" s="33"/>
      <c r="F125" s="28"/>
      <c r="G125" s="29"/>
      <c r="H125" s="28"/>
      <c r="I125" s="10"/>
      <c r="J125" s="9"/>
      <c r="K125" s="59"/>
      <c r="L125" s="21"/>
      <c r="M125" s="21"/>
      <c r="AD125" s="160"/>
      <c r="AE125" s="160"/>
      <c r="AF125" s="160"/>
      <c r="AG125" s="160"/>
      <c r="AH125" s="160"/>
      <c r="AI125" s="160"/>
      <c r="AJ125" s="160"/>
      <c r="AK125" s="160"/>
      <c r="AL125" s="160"/>
      <c r="AM125" s="160"/>
      <c r="AN125" s="160"/>
      <c r="AO125" s="160"/>
      <c r="AP125" s="160"/>
      <c r="AQ125" s="160"/>
      <c r="AR125" s="160"/>
      <c r="AS125" s="160"/>
      <c r="AT125" s="160"/>
      <c r="AU125" s="160"/>
      <c r="AV125" s="160"/>
      <c r="AW125" s="160"/>
      <c r="AX125" s="160"/>
      <c r="AY125" s="160"/>
      <c r="AZ125" s="160"/>
      <c r="BA125" s="160"/>
      <c r="BB125" s="160"/>
      <c r="BC125" s="160"/>
      <c r="BD125" s="160"/>
      <c r="BE125" s="160"/>
      <c r="BF125" s="160"/>
      <c r="BG125" s="160"/>
      <c r="BH125" s="160"/>
      <c r="BI125" s="160"/>
      <c r="BJ125" s="160"/>
      <c r="BK125" s="160"/>
      <c r="BL125" s="160"/>
      <c r="BM125" s="160"/>
      <c r="BN125" s="160"/>
      <c r="BO125" s="160"/>
      <c r="BP125" s="160"/>
      <c r="BQ125" s="160"/>
      <c r="BR125" s="160"/>
      <c r="BS125" s="160"/>
      <c r="BT125" s="160"/>
      <c r="BU125" s="160"/>
      <c r="BV125" s="160"/>
      <c r="BW125" s="160"/>
      <c r="BX125" s="160"/>
      <c r="BY125" s="160"/>
      <c r="BZ125" s="160"/>
      <c r="CA125" s="160"/>
      <c r="CB125" s="160"/>
      <c r="CC125" s="160"/>
      <c r="CD125" s="160"/>
      <c r="CE125" s="160"/>
      <c r="CF125" s="160"/>
      <c r="CG125" s="160"/>
      <c r="CH125" s="160"/>
      <c r="CI125" s="160"/>
      <c r="CJ125" s="160"/>
      <c r="CK125" s="160"/>
      <c r="CL125" s="160"/>
      <c r="CM125" s="160"/>
      <c r="CN125" s="160"/>
      <c r="CO125" s="160"/>
      <c r="CP125" s="160"/>
      <c r="DS125" s="160"/>
      <c r="DT125" s="160"/>
      <c r="DU125" s="160"/>
      <c r="DV125" s="160"/>
      <c r="DW125" s="160"/>
      <c r="DX125" s="160"/>
      <c r="DY125" s="160"/>
      <c r="DZ125" s="160"/>
      <c r="EA125" s="160"/>
      <c r="EB125" s="160"/>
      <c r="EC125" s="160"/>
      <c r="ED125" s="160"/>
      <c r="EE125" s="160"/>
      <c r="EF125" s="160"/>
      <c r="EG125" s="160"/>
      <c r="EH125" s="160"/>
      <c r="EI125" s="160"/>
      <c r="EJ125" s="160"/>
      <c r="EK125" s="160"/>
      <c r="EL125" s="160"/>
      <c r="EM125" s="160"/>
      <c r="EN125" s="160"/>
      <c r="EO125" s="160"/>
      <c r="EP125" s="160"/>
      <c r="EQ125" s="160"/>
      <c r="ER125" s="160"/>
      <c r="ES125" s="160"/>
      <c r="ET125" s="160"/>
      <c r="EU125" s="160"/>
      <c r="EV125" s="160"/>
      <c r="EW125" s="160"/>
      <c r="GG125" s="160"/>
      <c r="GH125" s="160"/>
      <c r="GI125" s="160"/>
      <c r="GJ125" s="160"/>
      <c r="GK125" s="160"/>
      <c r="GL125" s="160"/>
      <c r="GM125" s="160"/>
      <c r="GN125" s="160"/>
      <c r="GO125" s="160"/>
      <c r="GP125" s="160"/>
      <c r="GQ125" s="160"/>
      <c r="GR125" s="160"/>
      <c r="GS125" s="160"/>
      <c r="GT125" s="160"/>
      <c r="GU125" s="160"/>
      <c r="GV125" s="160"/>
      <c r="GW125" s="160"/>
      <c r="GX125" s="160"/>
      <c r="GY125" s="160"/>
      <c r="GZ125" s="160"/>
      <c r="HA125" s="160"/>
      <c r="HB125" s="160"/>
      <c r="HC125" s="160"/>
      <c r="HD125" s="160"/>
      <c r="HE125" s="160"/>
      <c r="HF125" s="160"/>
      <c r="HG125" s="160"/>
      <c r="HH125" s="160"/>
      <c r="HI125" s="160"/>
      <c r="HJ125" s="160"/>
      <c r="HK125" s="160"/>
      <c r="HL125" s="160"/>
      <c r="HM125" s="160"/>
      <c r="HN125" s="160"/>
      <c r="HO125" s="160"/>
      <c r="HP125" s="160"/>
      <c r="HQ125" s="160"/>
      <c r="HR125" s="160"/>
      <c r="HS125" s="160"/>
      <c r="HT125" s="160"/>
      <c r="HU125" s="160"/>
      <c r="IG125" s="160"/>
      <c r="IH125" s="160"/>
      <c r="II125" s="160"/>
      <c r="IJ125" s="160"/>
      <c r="IK125" s="160"/>
      <c r="IL125" s="160"/>
      <c r="IM125" s="160"/>
      <c r="IN125" s="160"/>
      <c r="IO125" s="160"/>
      <c r="IP125" s="160"/>
      <c r="IQ125" s="160"/>
      <c r="IR125" s="160"/>
      <c r="IS125" s="160"/>
      <c r="IT125" s="160"/>
    </row>
    <row r="126" spans="1:94" s="32" customFormat="1" ht="15">
      <c r="A126" s="21"/>
      <c r="B126" s="203" t="s">
        <v>166</v>
      </c>
      <c r="C126" s="204"/>
      <c r="D126" s="204"/>
      <c r="E126" s="204"/>
      <c r="F126" s="204"/>
      <c r="G126" s="204"/>
      <c r="H126" s="204"/>
      <c r="I126" s="205"/>
      <c r="J126" s="9"/>
      <c r="K126" s="59"/>
      <c r="L126" s="21"/>
      <c r="M126" s="21"/>
      <c r="AD126" s="160"/>
      <c r="AE126" s="160"/>
      <c r="AF126" s="160"/>
      <c r="AG126" s="160"/>
      <c r="AH126" s="160"/>
      <c r="AI126" s="160"/>
      <c r="AJ126" s="160"/>
      <c r="AK126" s="160"/>
      <c r="AL126" s="160"/>
      <c r="AM126" s="160"/>
      <c r="AN126" s="160"/>
      <c r="AO126" s="160"/>
      <c r="AP126" s="160"/>
      <c r="AQ126" s="160"/>
      <c r="AR126" s="160"/>
      <c r="AS126" s="160"/>
      <c r="AT126" s="160"/>
      <c r="AU126" s="160"/>
      <c r="AV126" s="160"/>
      <c r="AW126" s="160"/>
      <c r="AX126" s="160"/>
      <c r="AY126" s="160"/>
      <c r="AZ126" s="160"/>
      <c r="BA126" s="160"/>
      <c r="BB126" s="160"/>
      <c r="BC126" s="160"/>
      <c r="BD126" s="160"/>
      <c r="BE126" s="160"/>
      <c r="BF126" s="160"/>
      <c r="BG126" s="160"/>
      <c r="BH126" s="160"/>
      <c r="BI126" s="160"/>
      <c r="BJ126" s="160"/>
      <c r="BK126" s="160"/>
      <c r="BL126" s="160"/>
      <c r="BM126" s="160"/>
      <c r="BN126" s="160"/>
      <c r="BO126" s="160"/>
      <c r="BP126" s="160"/>
      <c r="BQ126" s="160"/>
      <c r="BR126" s="160"/>
      <c r="BS126" s="160"/>
      <c r="BT126" s="160"/>
      <c r="BU126" s="160"/>
      <c r="BV126" s="160"/>
      <c r="BW126" s="160"/>
      <c r="BX126" s="160"/>
      <c r="BY126" s="160"/>
      <c r="BZ126" s="160"/>
      <c r="CA126" s="160"/>
      <c r="CB126" s="160"/>
      <c r="CC126" s="160"/>
      <c r="CD126" s="160"/>
      <c r="CE126" s="160"/>
      <c r="CF126" s="160"/>
      <c r="CG126" s="160"/>
      <c r="CH126" s="160"/>
      <c r="CI126" s="160"/>
      <c r="CJ126" s="160"/>
      <c r="CK126" s="160"/>
      <c r="CL126" s="160"/>
      <c r="CM126" s="160"/>
      <c r="CN126" s="160"/>
      <c r="CO126" s="160"/>
      <c r="CP126" s="160"/>
    </row>
    <row r="127" spans="1:13" s="32" customFormat="1" ht="12.75">
      <c r="A127" s="21"/>
      <c r="B127" s="206"/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</row>
    <row r="128" spans="1:13" s="32" customFormat="1" ht="15">
      <c r="A128" s="21"/>
      <c r="B128" s="35">
        <v>41451</v>
      </c>
      <c r="C128" s="71" t="s">
        <v>30</v>
      </c>
      <c r="D128" s="71" t="s">
        <v>31</v>
      </c>
      <c r="E128" s="34">
        <v>41451.989583333336</v>
      </c>
      <c r="F128" s="34">
        <v>41452.04861111111</v>
      </c>
      <c r="G128" s="73" t="s">
        <v>14</v>
      </c>
      <c r="H128" s="61">
        <v>41467.7</v>
      </c>
      <c r="I128" s="10">
        <f aca="true" t="shared" si="13" ref="I128:I141">H128-F128</f>
        <v>15.651388888887595</v>
      </c>
      <c r="J128" s="9">
        <f aca="true" t="shared" si="14" ref="J128:J141">F128-E128</f>
        <v>0.05902777777373558</v>
      </c>
      <c r="K128" s="58">
        <f aca="true" t="shared" si="15" ref="K128:K141">J128*24</f>
        <v>1.416666666569654</v>
      </c>
      <c r="L128" s="21">
        <v>20</v>
      </c>
      <c r="M128" s="8">
        <v>10</v>
      </c>
    </row>
    <row r="129" spans="1:13" s="32" customFormat="1" ht="27.75">
      <c r="A129" s="21"/>
      <c r="B129" s="35">
        <v>41452</v>
      </c>
      <c r="C129" s="126" t="s">
        <v>33</v>
      </c>
      <c r="D129" s="93" t="s">
        <v>34</v>
      </c>
      <c r="E129" s="81">
        <v>41452.84375</v>
      </c>
      <c r="F129" s="127">
        <v>41452.84375</v>
      </c>
      <c r="G129" s="91" t="s">
        <v>14</v>
      </c>
      <c r="H129" s="61">
        <v>41478.51736111111</v>
      </c>
      <c r="I129" s="10">
        <f t="shared" si="13"/>
        <v>25.673611111109494</v>
      </c>
      <c r="J129" s="9">
        <f t="shared" si="14"/>
        <v>0</v>
      </c>
      <c r="K129" s="58">
        <f t="shared" si="15"/>
        <v>0</v>
      </c>
      <c r="L129" s="21">
        <v>20</v>
      </c>
      <c r="M129" s="8">
        <v>10</v>
      </c>
    </row>
    <row r="130" spans="1:13" s="32" customFormat="1" ht="15">
      <c r="A130" s="21"/>
      <c r="B130" s="35">
        <v>41463</v>
      </c>
      <c r="C130" s="126" t="s">
        <v>57</v>
      </c>
      <c r="D130" s="93" t="s">
        <v>58</v>
      </c>
      <c r="E130" s="81">
        <v>41463.458333333336</v>
      </c>
      <c r="F130" s="82">
        <v>41463.475694444445</v>
      </c>
      <c r="G130" s="91" t="s">
        <v>14</v>
      </c>
      <c r="H130" s="61">
        <v>41465.645833333336</v>
      </c>
      <c r="I130" s="10">
        <f t="shared" si="13"/>
        <v>2.1701388888905058</v>
      </c>
      <c r="J130" s="9">
        <f t="shared" si="14"/>
        <v>0.01736111110949423</v>
      </c>
      <c r="K130" s="58">
        <f t="shared" si="15"/>
        <v>0.41666666662786156</v>
      </c>
      <c r="L130" s="21">
        <v>20</v>
      </c>
      <c r="M130" s="8">
        <v>10</v>
      </c>
    </row>
    <row r="131" spans="1:13" s="32" customFormat="1" ht="15">
      <c r="A131" s="21"/>
      <c r="B131" s="35">
        <v>41462</v>
      </c>
      <c r="C131" s="126" t="s">
        <v>59</v>
      </c>
      <c r="D131" s="93" t="s">
        <v>60</v>
      </c>
      <c r="E131" s="81">
        <v>41462.458333333336</v>
      </c>
      <c r="F131" s="82">
        <v>41462.62152777778</v>
      </c>
      <c r="G131" s="91" t="s">
        <v>14</v>
      </c>
      <c r="H131" s="61">
        <v>41463.791666666664</v>
      </c>
      <c r="I131" s="10">
        <f t="shared" si="13"/>
        <v>1.1701388888832298</v>
      </c>
      <c r="J131" s="9">
        <f t="shared" si="14"/>
        <v>0.16319444444525288</v>
      </c>
      <c r="K131" s="58">
        <f t="shared" si="15"/>
        <v>3.916666666686069</v>
      </c>
      <c r="L131" s="21">
        <v>20</v>
      </c>
      <c r="M131" s="8">
        <v>10</v>
      </c>
    </row>
    <row r="132" spans="1:13" s="32" customFormat="1" ht="15">
      <c r="A132" s="21"/>
      <c r="B132" s="35">
        <v>41474</v>
      </c>
      <c r="C132" s="71" t="s">
        <v>84</v>
      </c>
      <c r="D132" s="143" t="s">
        <v>78</v>
      </c>
      <c r="E132" s="151">
        <v>41474.118055555555</v>
      </c>
      <c r="F132" s="152">
        <v>41474.381944444445</v>
      </c>
      <c r="G132" s="153" t="s">
        <v>85</v>
      </c>
      <c r="H132" s="61">
        <v>41474.381944444445</v>
      </c>
      <c r="I132" s="10">
        <f t="shared" si="13"/>
        <v>0</v>
      </c>
      <c r="J132" s="9">
        <f t="shared" si="14"/>
        <v>0.26388888889050577</v>
      </c>
      <c r="K132" s="58">
        <f t="shared" si="15"/>
        <v>6.333333333372138</v>
      </c>
      <c r="L132" s="21">
        <v>20</v>
      </c>
      <c r="M132" s="8">
        <v>10</v>
      </c>
    </row>
    <row r="133" spans="1:13" s="32" customFormat="1" ht="15">
      <c r="A133" s="21"/>
      <c r="B133" s="105">
        <v>41474</v>
      </c>
      <c r="C133" s="150" t="s">
        <v>86</v>
      </c>
      <c r="D133" s="74" t="s">
        <v>78</v>
      </c>
      <c r="E133" s="76">
        <v>41474.194444444445</v>
      </c>
      <c r="F133" s="77">
        <v>41474.37430555555</v>
      </c>
      <c r="G133" s="78" t="s">
        <v>85</v>
      </c>
      <c r="H133" s="61">
        <v>41474.37430555555</v>
      </c>
      <c r="I133" s="10">
        <f t="shared" si="13"/>
        <v>0</v>
      </c>
      <c r="J133" s="9">
        <f t="shared" si="14"/>
        <v>0.17986111110803904</v>
      </c>
      <c r="K133" s="58">
        <f t="shared" si="15"/>
        <v>4.316666666592937</v>
      </c>
      <c r="L133" s="21">
        <v>20</v>
      </c>
      <c r="M133" s="8">
        <v>10</v>
      </c>
    </row>
    <row r="134" spans="1:13" s="32" customFormat="1" ht="15">
      <c r="A134" s="21"/>
      <c r="B134" s="35">
        <v>41474</v>
      </c>
      <c r="C134" s="71" t="s">
        <v>43</v>
      </c>
      <c r="D134" s="74" t="s">
        <v>87</v>
      </c>
      <c r="E134" s="63">
        <v>41474.47222222222</v>
      </c>
      <c r="F134" s="36">
        <v>41474.53125</v>
      </c>
      <c r="G134" s="73" t="s">
        <v>88</v>
      </c>
      <c r="H134" s="61">
        <v>41474.53125</v>
      </c>
      <c r="I134" s="10">
        <f t="shared" si="13"/>
        <v>0</v>
      </c>
      <c r="J134" s="9">
        <f t="shared" si="14"/>
        <v>0.05902777778101154</v>
      </c>
      <c r="K134" s="58">
        <f t="shared" si="15"/>
        <v>1.4166666667442769</v>
      </c>
      <c r="L134" s="21">
        <v>20</v>
      </c>
      <c r="M134" s="8">
        <v>10</v>
      </c>
    </row>
    <row r="135" spans="1:13" ht="12.75">
      <c r="A135" s="154"/>
      <c r="B135" s="14">
        <v>41494</v>
      </c>
      <c r="C135" s="162" t="s">
        <v>138</v>
      </c>
      <c r="D135" s="164" t="s">
        <v>192</v>
      </c>
      <c r="E135" s="163">
        <v>41494.833333333336</v>
      </c>
      <c r="F135" s="9">
        <v>41494.941666666666</v>
      </c>
      <c r="G135" s="8" t="s">
        <v>14</v>
      </c>
      <c r="H135" s="9">
        <v>41519.70138888889</v>
      </c>
      <c r="I135" s="10">
        <f t="shared" si="13"/>
        <v>24.75972222222481</v>
      </c>
      <c r="J135" s="9">
        <f t="shared" si="14"/>
        <v>0.10833333332993789</v>
      </c>
      <c r="K135" s="58">
        <f t="shared" si="15"/>
        <v>2.5999999999185093</v>
      </c>
      <c r="L135" s="8">
        <v>20</v>
      </c>
      <c r="M135" s="8">
        <v>10</v>
      </c>
    </row>
    <row r="136" spans="1:13" s="184" customFormat="1" ht="15">
      <c r="A136" s="176"/>
      <c r="B136" s="177">
        <v>41494</v>
      </c>
      <c r="C136" s="178" t="s">
        <v>139</v>
      </c>
      <c r="D136" s="179" t="s">
        <v>140</v>
      </c>
      <c r="E136" s="180">
        <v>41494.833333333336</v>
      </c>
      <c r="F136" s="181">
        <v>41494.941666666666</v>
      </c>
      <c r="G136" s="182" t="s">
        <v>14</v>
      </c>
      <c r="H136" s="183">
        <v>41495.666666666664</v>
      </c>
      <c r="I136" s="85">
        <f t="shared" si="13"/>
        <v>0.7249999999985448</v>
      </c>
      <c r="J136" s="86">
        <f t="shared" si="14"/>
        <v>0.10833333332993789</v>
      </c>
      <c r="K136" s="87">
        <f t="shared" si="15"/>
        <v>2.5999999999185093</v>
      </c>
      <c r="L136" s="176">
        <v>20</v>
      </c>
      <c r="M136" s="155">
        <v>10</v>
      </c>
    </row>
    <row r="137" spans="1:13" s="32" customFormat="1" ht="15">
      <c r="A137" s="21"/>
      <c r="B137" s="35">
        <v>41498</v>
      </c>
      <c r="C137" s="74" t="s">
        <v>148</v>
      </c>
      <c r="D137" s="74" t="s">
        <v>156</v>
      </c>
      <c r="E137" s="76">
        <v>41498.35902777778</v>
      </c>
      <c r="F137" s="77">
        <v>41498.35902777778</v>
      </c>
      <c r="G137" s="78" t="s">
        <v>14</v>
      </c>
      <c r="H137" s="61">
        <v>41502.614583333336</v>
      </c>
      <c r="I137" s="10">
        <f t="shared" si="13"/>
        <v>4.255555555559113</v>
      </c>
      <c r="J137" s="9">
        <f t="shared" si="14"/>
        <v>0</v>
      </c>
      <c r="K137" s="58">
        <f t="shared" si="15"/>
        <v>0</v>
      </c>
      <c r="L137" s="21">
        <v>20</v>
      </c>
      <c r="M137" s="8">
        <v>10</v>
      </c>
    </row>
    <row r="138" spans="1:13" s="184" customFormat="1" ht="15">
      <c r="A138" s="176"/>
      <c r="B138" s="177">
        <v>41523</v>
      </c>
      <c r="C138" s="178" t="s">
        <v>197</v>
      </c>
      <c r="D138" s="178" t="s">
        <v>198</v>
      </c>
      <c r="E138" s="180">
        <v>41523.34722222222</v>
      </c>
      <c r="F138" s="181">
        <v>41523.461805555555</v>
      </c>
      <c r="G138" s="182" t="s">
        <v>14</v>
      </c>
      <c r="H138" s="183">
        <v>41536.666666666664</v>
      </c>
      <c r="I138" s="85">
        <f t="shared" si="13"/>
        <v>13.204861111109494</v>
      </c>
      <c r="J138" s="86">
        <f t="shared" si="14"/>
        <v>0.11458333333575865</v>
      </c>
      <c r="K138" s="87">
        <f t="shared" si="15"/>
        <v>2.7500000000582077</v>
      </c>
      <c r="L138" s="176">
        <v>20</v>
      </c>
      <c r="M138" s="155">
        <v>10</v>
      </c>
    </row>
    <row r="139" spans="1:13" s="184" customFormat="1" ht="15">
      <c r="A139" s="176"/>
      <c r="B139" s="177">
        <v>41524</v>
      </c>
      <c r="C139" s="178" t="s">
        <v>199</v>
      </c>
      <c r="D139" s="178" t="s">
        <v>200</v>
      </c>
      <c r="E139" s="180">
        <v>41524.77777777778</v>
      </c>
      <c r="F139" s="181">
        <v>41524.822916666664</v>
      </c>
      <c r="G139" s="182" t="s">
        <v>14</v>
      </c>
      <c r="H139" s="183">
        <v>41554.541666666664</v>
      </c>
      <c r="I139" s="85">
        <f t="shared" si="13"/>
        <v>29.71875</v>
      </c>
      <c r="J139" s="86">
        <f t="shared" si="14"/>
        <v>0.04513888888322981</v>
      </c>
      <c r="K139" s="87">
        <f t="shared" si="15"/>
        <v>1.0833333331975155</v>
      </c>
      <c r="L139" s="176">
        <v>20</v>
      </c>
      <c r="M139" s="155">
        <v>10</v>
      </c>
    </row>
    <row r="140" spans="1:13" s="184" customFormat="1" ht="15">
      <c r="A140" s="176"/>
      <c r="B140" s="177">
        <v>41532</v>
      </c>
      <c r="C140" s="157" t="s">
        <v>212</v>
      </c>
      <c r="D140" s="157" t="s">
        <v>213</v>
      </c>
      <c r="E140" s="199">
        <v>41532.46527777778</v>
      </c>
      <c r="F140" s="199">
        <v>41532.53680555556</v>
      </c>
      <c r="G140" s="200" t="s">
        <v>14</v>
      </c>
      <c r="H140" s="183">
        <v>41532.54861111111</v>
      </c>
      <c r="I140" s="85">
        <f t="shared" si="13"/>
        <v>0.011805555550381541</v>
      </c>
      <c r="J140" s="86">
        <f t="shared" si="14"/>
        <v>0.07152777777810115</v>
      </c>
      <c r="K140" s="87">
        <f t="shared" si="15"/>
        <v>1.7166666666744277</v>
      </c>
      <c r="L140" s="176">
        <v>20</v>
      </c>
      <c r="M140" s="155">
        <v>10</v>
      </c>
    </row>
    <row r="141" spans="1:13" s="32" customFormat="1" ht="15">
      <c r="A141" s="21"/>
      <c r="B141" s="35">
        <v>41534</v>
      </c>
      <c r="C141" s="71" t="s">
        <v>212</v>
      </c>
      <c r="D141" s="93" t="s">
        <v>26</v>
      </c>
      <c r="E141" s="81">
        <v>41534.56597222222</v>
      </c>
      <c r="F141" s="127">
        <v>41534.6625</v>
      </c>
      <c r="G141" s="91" t="s">
        <v>99</v>
      </c>
      <c r="H141" s="61">
        <v>41534.6625</v>
      </c>
      <c r="I141" s="85">
        <f t="shared" si="13"/>
        <v>0</v>
      </c>
      <c r="J141" s="86">
        <f t="shared" si="14"/>
        <v>0.09652777777955635</v>
      </c>
      <c r="K141" s="58">
        <f t="shared" si="15"/>
        <v>2.3166666667093523</v>
      </c>
      <c r="L141" s="21">
        <v>20</v>
      </c>
      <c r="M141" s="8">
        <v>10</v>
      </c>
    </row>
    <row r="142" spans="1:13" s="32" customFormat="1" ht="19.5" customHeight="1">
      <c r="A142" s="21"/>
      <c r="B142" s="35"/>
      <c r="C142" s="126"/>
      <c r="D142" s="93"/>
      <c r="E142" s="81"/>
      <c r="F142" s="82"/>
      <c r="G142" s="91"/>
      <c r="H142" s="61"/>
      <c r="I142" s="10"/>
      <c r="J142" s="9"/>
      <c r="K142" s="58"/>
      <c r="L142" s="21"/>
      <c r="M142" s="8"/>
    </row>
    <row r="143" spans="1:13" s="32" customFormat="1" ht="12.75">
      <c r="A143" s="208" t="s">
        <v>17</v>
      </c>
      <c r="B143" s="209"/>
      <c r="C143" s="33"/>
      <c r="D143" s="28"/>
      <c r="E143" s="33"/>
      <c r="F143" s="18">
        <f>AVERAGE(J128:J133)</f>
        <v>0.11388888888783792</v>
      </c>
      <c r="G143" s="29"/>
      <c r="H143" s="28"/>
      <c r="I143" s="13">
        <f>AVERAGE(I128:I142)</f>
        <v>8.381498015872369</v>
      </c>
      <c r="J143" s="24"/>
      <c r="K143" s="59"/>
      <c r="L143" s="21"/>
      <c r="M143" s="21"/>
    </row>
    <row r="144" spans="1:13" s="32" customFormat="1" ht="12.75">
      <c r="A144" s="21"/>
      <c r="B144" s="33"/>
      <c r="C144" s="33"/>
      <c r="D144" s="28"/>
      <c r="E144" s="33"/>
      <c r="F144" s="28"/>
      <c r="G144" s="29"/>
      <c r="H144" s="28"/>
      <c r="I144" s="13"/>
      <c r="J144" s="24"/>
      <c r="K144" s="59"/>
      <c r="L144" s="21"/>
      <c r="M144" s="21"/>
    </row>
    <row r="145" spans="1:13" s="32" customFormat="1" ht="12.75">
      <c r="A145" s="21"/>
      <c r="B145" s="33"/>
      <c r="C145" s="33"/>
      <c r="D145" s="28"/>
      <c r="E145" s="33"/>
      <c r="F145" s="28"/>
      <c r="G145" s="29"/>
      <c r="H145" s="28"/>
      <c r="I145" s="13"/>
      <c r="J145" s="24"/>
      <c r="K145" s="59"/>
      <c r="L145" s="21"/>
      <c r="M145" s="21"/>
    </row>
    <row r="146" spans="1:13" s="32" customFormat="1" ht="12.75">
      <c r="A146" s="208" t="s">
        <v>16</v>
      </c>
      <c r="B146" s="209"/>
      <c r="C146" s="33"/>
      <c r="D146" s="28"/>
      <c r="E146" s="33"/>
      <c r="F146" s="18" t="e">
        <f>AVERAGE(F143,F124,F78,F57,F41,F33)</f>
        <v>#REF!</v>
      </c>
      <c r="G146" s="18"/>
      <c r="H146" s="18"/>
      <c r="I146" s="13" t="e">
        <f>AVERAGE(I143,I124,I78,I57,I41,I33)</f>
        <v>#REF!</v>
      </c>
      <c r="J146" s="24"/>
      <c r="K146" s="59"/>
      <c r="L146" s="21"/>
      <c r="M146" s="21"/>
    </row>
    <row r="147" spans="1:13" s="32" customFormat="1" ht="12.75">
      <c r="A147" s="21"/>
      <c r="B147" s="33"/>
      <c r="C147" s="28"/>
      <c r="D147" s="28"/>
      <c r="E147" s="28"/>
      <c r="F147" s="28"/>
      <c r="G147" s="29"/>
      <c r="H147" s="28"/>
      <c r="I147" s="30"/>
      <c r="J147" s="24"/>
      <c r="K147" s="59"/>
      <c r="L147" s="21"/>
      <c r="M147" s="21"/>
    </row>
    <row r="148" spans="1:13" s="32" customFormat="1" ht="12.75">
      <c r="A148" s="21"/>
      <c r="B148" s="33"/>
      <c r="C148" s="28"/>
      <c r="D148" s="28"/>
      <c r="E148" s="28"/>
      <c r="F148" s="28"/>
      <c r="G148" s="29"/>
      <c r="H148" s="28"/>
      <c r="I148" s="30"/>
      <c r="J148" s="24"/>
      <c r="K148" s="59"/>
      <c r="L148" s="21"/>
      <c r="M148" s="21"/>
    </row>
    <row r="149" spans="1:13" s="32" customFormat="1" ht="12.75">
      <c r="A149" s="21"/>
      <c r="B149" s="33"/>
      <c r="C149" s="28"/>
      <c r="D149" s="28"/>
      <c r="E149" s="28"/>
      <c r="F149" s="28"/>
      <c r="G149" s="29"/>
      <c r="H149" s="28"/>
      <c r="I149" s="30"/>
      <c r="J149" s="24"/>
      <c r="K149" s="59"/>
      <c r="L149" s="21"/>
      <c r="M149" s="21"/>
    </row>
    <row r="150" spans="1:13" s="32" customFormat="1" ht="12.75">
      <c r="A150" s="21"/>
      <c r="B150" s="33"/>
      <c r="C150" s="28"/>
      <c r="D150" s="28"/>
      <c r="E150" s="28"/>
      <c r="F150" s="28"/>
      <c r="G150" s="29"/>
      <c r="H150" s="28"/>
      <c r="I150" s="30"/>
      <c r="J150" s="24"/>
      <c r="K150" s="59"/>
      <c r="L150" s="21"/>
      <c r="M150" s="21"/>
    </row>
    <row r="151" spans="1:13" s="32" customFormat="1" ht="12.75">
      <c r="A151" s="21"/>
      <c r="B151" s="33"/>
      <c r="C151" s="28"/>
      <c r="D151" s="28"/>
      <c r="E151" s="28"/>
      <c r="F151" s="28"/>
      <c r="G151" s="29"/>
      <c r="H151" s="28"/>
      <c r="I151" s="30"/>
      <c r="J151" s="24"/>
      <c r="K151" s="59"/>
      <c r="L151" s="21"/>
      <c r="M151" s="21"/>
    </row>
    <row r="152" spans="1:13" s="32" customFormat="1" ht="12.75">
      <c r="A152" s="21"/>
      <c r="B152" s="28"/>
      <c r="C152" s="210"/>
      <c r="D152" s="210"/>
      <c r="E152" s="210"/>
      <c r="F152" s="210"/>
      <c r="G152" s="210"/>
      <c r="H152" s="28"/>
      <c r="I152" s="30"/>
      <c r="J152" s="24"/>
      <c r="K152" s="59"/>
      <c r="L152" s="21"/>
      <c r="M152" s="21"/>
    </row>
    <row r="153" spans="1:13" s="32" customFormat="1" ht="12.75">
      <c r="A153" s="21"/>
      <c r="B153" s="28"/>
      <c r="C153" s="28"/>
      <c r="D153" s="28"/>
      <c r="E153" s="28"/>
      <c r="F153" s="28"/>
      <c r="G153" s="28"/>
      <c r="H153" s="28"/>
      <c r="I153" s="30"/>
      <c r="J153" s="24"/>
      <c r="K153" s="59"/>
      <c r="L153" s="21"/>
      <c r="M153" s="21"/>
    </row>
    <row r="154" spans="1:13" s="32" customFormat="1" ht="12.75">
      <c r="A154" s="21"/>
      <c r="B154" s="21"/>
      <c r="C154" s="21"/>
      <c r="D154" s="21"/>
      <c r="E154" s="23"/>
      <c r="F154" s="23"/>
      <c r="G154" s="21"/>
      <c r="H154" s="24"/>
      <c r="I154" s="37"/>
      <c r="J154" s="24"/>
      <c r="K154" s="59"/>
      <c r="L154" s="21"/>
      <c r="M154" s="21"/>
    </row>
    <row r="155" spans="1:13" s="32" customFormat="1" ht="12.75">
      <c r="A155" s="21"/>
      <c r="B155" s="21"/>
      <c r="C155" s="21"/>
      <c r="D155" s="21"/>
      <c r="E155" s="23"/>
      <c r="F155" s="23"/>
      <c r="G155" s="21"/>
      <c r="H155" s="24"/>
      <c r="I155" s="25"/>
      <c r="J155" s="24"/>
      <c r="K155" s="59"/>
      <c r="L155" s="21"/>
      <c r="M155" s="21"/>
    </row>
    <row r="156" spans="1:13" s="32" customFormat="1" ht="12.75">
      <c r="A156" s="21"/>
      <c r="B156" s="21"/>
      <c r="C156" s="21"/>
      <c r="D156" s="21"/>
      <c r="E156" s="23"/>
      <c r="F156" s="23"/>
      <c r="G156" s="21"/>
      <c r="H156" s="24"/>
      <c r="I156" s="25"/>
      <c r="J156" s="24"/>
      <c r="K156" s="59"/>
      <c r="L156" s="21"/>
      <c r="M156" s="21"/>
    </row>
    <row r="157" spans="1:13" s="32" customFormat="1" ht="12.75">
      <c r="A157" s="21"/>
      <c r="B157" s="21"/>
      <c r="C157" s="21"/>
      <c r="D157" s="21"/>
      <c r="E157" s="23"/>
      <c r="F157" s="23"/>
      <c r="G157" s="21"/>
      <c r="H157" s="24"/>
      <c r="I157" s="25"/>
      <c r="J157" s="24"/>
      <c r="K157" s="59"/>
      <c r="L157" s="21"/>
      <c r="M157" s="21"/>
    </row>
    <row r="158" spans="1:13" s="32" customFormat="1" ht="12.75">
      <c r="A158" s="21"/>
      <c r="B158" s="21"/>
      <c r="C158" s="21"/>
      <c r="D158" s="21"/>
      <c r="E158" s="23"/>
      <c r="F158" s="23"/>
      <c r="G158" s="21"/>
      <c r="H158" s="24"/>
      <c r="I158" s="25"/>
      <c r="J158" s="24"/>
      <c r="K158" s="59"/>
      <c r="L158" s="21"/>
      <c r="M158" s="21"/>
    </row>
    <row r="159" spans="1:13" s="32" customFormat="1" ht="12.75">
      <c r="A159" s="21"/>
      <c r="B159" s="21"/>
      <c r="C159" s="21"/>
      <c r="D159" s="21"/>
      <c r="E159" s="24"/>
      <c r="F159" s="23"/>
      <c r="G159" s="21"/>
      <c r="H159" s="24"/>
      <c r="I159" s="24"/>
      <c r="J159" s="24"/>
      <c r="K159" s="59"/>
      <c r="L159" s="21"/>
      <c r="M159" s="21"/>
    </row>
    <row r="160" spans="1:13" s="32" customFormat="1" ht="12.75">
      <c r="A160" s="21"/>
      <c r="B160" s="21"/>
      <c r="C160" s="21"/>
      <c r="D160" s="21"/>
      <c r="E160" s="24"/>
      <c r="F160" s="24"/>
      <c r="G160" s="21"/>
      <c r="H160" s="24"/>
      <c r="I160" s="24"/>
      <c r="J160" s="24"/>
      <c r="K160" s="59"/>
      <c r="L160" s="21"/>
      <c r="M160" s="21"/>
    </row>
    <row r="161" spans="1:13" s="32" customFormat="1" ht="12.75">
      <c r="A161" s="21"/>
      <c r="B161" s="21"/>
      <c r="C161" s="21"/>
      <c r="D161" s="21"/>
      <c r="E161" s="24"/>
      <c r="F161" s="24"/>
      <c r="G161" s="21"/>
      <c r="H161" s="24"/>
      <c r="I161" s="24"/>
      <c r="J161" s="24"/>
      <c r="K161" s="59"/>
      <c r="L161" s="21"/>
      <c r="M161" s="21"/>
    </row>
    <row r="162" spans="1:13" s="32" customFormat="1" ht="12.75">
      <c r="A162" s="21"/>
      <c r="B162" s="21"/>
      <c r="C162" s="21"/>
      <c r="D162" s="21"/>
      <c r="E162" s="24"/>
      <c r="F162" s="24"/>
      <c r="G162" s="21"/>
      <c r="H162" s="24"/>
      <c r="I162" s="24"/>
      <c r="J162" s="21"/>
      <c r="K162" s="59"/>
      <c r="L162" s="21"/>
      <c r="M162" s="21"/>
    </row>
    <row r="163" spans="1:13" s="32" customFormat="1" ht="12.75">
      <c r="A163" s="21"/>
      <c r="B163" s="21"/>
      <c r="C163" s="21"/>
      <c r="D163" s="21"/>
      <c r="E163" s="24"/>
      <c r="F163" s="24"/>
      <c r="G163" s="21"/>
      <c r="H163" s="24"/>
      <c r="I163" s="24"/>
      <c r="J163" s="21"/>
      <c r="K163" s="59"/>
      <c r="L163" s="21"/>
      <c r="M163" s="21"/>
    </row>
    <row r="164" spans="1:13" s="32" customFormat="1" ht="12.75">
      <c r="A164" s="21"/>
      <c r="B164" s="21"/>
      <c r="C164" s="21"/>
      <c r="D164" s="21"/>
      <c r="E164" s="24"/>
      <c r="F164" s="24"/>
      <c r="G164" s="21"/>
      <c r="H164" s="24"/>
      <c r="I164" s="24"/>
      <c r="J164" s="21"/>
      <c r="K164" s="59"/>
      <c r="L164" s="21"/>
      <c r="M164" s="21"/>
    </row>
    <row r="165" spans="1:13" s="32" customFormat="1" ht="12.75">
      <c r="A165" s="21"/>
      <c r="B165" s="21"/>
      <c r="C165" s="21"/>
      <c r="D165" s="21"/>
      <c r="E165" s="24"/>
      <c r="F165" s="24"/>
      <c r="G165" s="21"/>
      <c r="H165" s="24"/>
      <c r="I165" s="24"/>
      <c r="J165" s="21"/>
      <c r="K165" s="59"/>
      <c r="L165" s="21"/>
      <c r="M165" s="21"/>
    </row>
    <row r="166" spans="5:11" s="32" customFormat="1" ht="12.75">
      <c r="E166" s="31"/>
      <c r="F166" s="31"/>
      <c r="H166" s="31"/>
      <c r="I166" s="31"/>
      <c r="K166" s="60"/>
    </row>
    <row r="167" spans="5:11" s="32" customFormat="1" ht="12.75">
      <c r="E167" s="31"/>
      <c r="F167" s="31"/>
      <c r="H167" s="31"/>
      <c r="I167" s="31"/>
      <c r="K167" s="60"/>
    </row>
    <row r="168" spans="5:11" s="32" customFormat="1" ht="12.75">
      <c r="E168" s="31"/>
      <c r="F168" s="31"/>
      <c r="H168" s="31"/>
      <c r="I168" s="31"/>
      <c r="K168" s="60"/>
    </row>
    <row r="169" spans="5:11" s="32" customFormat="1" ht="12.75">
      <c r="E169" s="31"/>
      <c r="F169" s="31"/>
      <c r="H169" s="31"/>
      <c r="I169" s="31"/>
      <c r="K169" s="60"/>
    </row>
    <row r="170" spans="5:11" s="32" customFormat="1" ht="12.75">
      <c r="E170" s="31"/>
      <c r="F170" s="31"/>
      <c r="H170" s="31"/>
      <c r="I170" s="31"/>
      <c r="K170" s="60"/>
    </row>
    <row r="171" spans="5:11" s="32" customFormat="1" ht="12.75">
      <c r="E171" s="31"/>
      <c r="F171" s="31"/>
      <c r="H171" s="31"/>
      <c r="I171" s="31"/>
      <c r="K171" s="60"/>
    </row>
    <row r="172" spans="5:11" s="32" customFormat="1" ht="12.75">
      <c r="E172" s="31"/>
      <c r="F172" s="31"/>
      <c r="H172" s="31"/>
      <c r="I172" s="31"/>
      <c r="K172" s="60"/>
    </row>
    <row r="173" spans="5:11" s="32" customFormat="1" ht="12.75">
      <c r="E173" s="31"/>
      <c r="F173" s="31"/>
      <c r="H173" s="31"/>
      <c r="I173" s="31"/>
      <c r="K173" s="60"/>
    </row>
    <row r="174" spans="5:11" s="32" customFormat="1" ht="12.75">
      <c r="E174" s="31"/>
      <c r="F174" s="31"/>
      <c r="H174" s="31"/>
      <c r="I174" s="31"/>
      <c r="K174" s="60"/>
    </row>
    <row r="175" spans="5:11" s="32" customFormat="1" ht="12.75">
      <c r="E175" s="31"/>
      <c r="F175" s="31"/>
      <c r="H175" s="31"/>
      <c r="I175" s="31"/>
      <c r="K175" s="60"/>
    </row>
    <row r="176" spans="5:11" s="32" customFormat="1" ht="12.75">
      <c r="E176" s="31"/>
      <c r="F176" s="31"/>
      <c r="H176" s="31"/>
      <c r="I176" s="31"/>
      <c r="K176" s="60"/>
    </row>
    <row r="177" spans="5:11" s="32" customFormat="1" ht="12.75">
      <c r="E177" s="31"/>
      <c r="F177" s="31"/>
      <c r="H177" s="31"/>
      <c r="I177" s="31"/>
      <c r="K177" s="60"/>
    </row>
    <row r="178" spans="5:11" s="32" customFormat="1" ht="12.75">
      <c r="E178" s="31"/>
      <c r="F178" s="31"/>
      <c r="H178" s="31"/>
      <c r="I178" s="31"/>
      <c r="K178" s="60"/>
    </row>
    <row r="179" spans="5:11" s="32" customFormat="1" ht="12.75">
      <c r="E179" s="31"/>
      <c r="F179" s="31"/>
      <c r="H179" s="31"/>
      <c r="I179" s="31"/>
      <c r="K179" s="60"/>
    </row>
    <row r="180" spans="5:11" s="32" customFormat="1" ht="12.75">
      <c r="E180" s="31"/>
      <c r="F180" s="31"/>
      <c r="H180" s="31"/>
      <c r="I180" s="31"/>
      <c r="K180" s="60"/>
    </row>
    <row r="181" spans="5:11" s="32" customFormat="1" ht="12.75">
      <c r="E181" s="31"/>
      <c r="F181" s="31"/>
      <c r="H181" s="31"/>
      <c r="I181" s="31"/>
      <c r="K181" s="60"/>
    </row>
    <row r="182" spans="5:11" s="32" customFormat="1" ht="12.75">
      <c r="E182" s="31"/>
      <c r="F182" s="31"/>
      <c r="H182" s="31"/>
      <c r="I182" s="31"/>
      <c r="K182" s="60"/>
    </row>
    <row r="183" spans="5:11" s="32" customFormat="1" ht="12.75">
      <c r="E183" s="31"/>
      <c r="F183" s="31"/>
      <c r="H183" s="31"/>
      <c r="I183" s="31"/>
      <c r="K183" s="60"/>
    </row>
    <row r="184" spans="5:11" s="32" customFormat="1" ht="12.75">
      <c r="E184" s="31"/>
      <c r="F184" s="31"/>
      <c r="H184" s="31"/>
      <c r="I184" s="31"/>
      <c r="K184" s="60"/>
    </row>
    <row r="185" spans="5:11" s="32" customFormat="1" ht="12.75">
      <c r="E185" s="31"/>
      <c r="F185" s="31"/>
      <c r="H185" s="31"/>
      <c r="I185" s="31"/>
      <c r="K185" s="60"/>
    </row>
    <row r="186" spans="5:11" s="32" customFormat="1" ht="12.75">
      <c r="E186" s="31"/>
      <c r="F186" s="31"/>
      <c r="H186" s="31"/>
      <c r="I186" s="31"/>
      <c r="K186" s="60"/>
    </row>
    <row r="187" spans="5:11" s="32" customFormat="1" ht="12.75">
      <c r="E187" s="31"/>
      <c r="F187" s="31"/>
      <c r="H187" s="31"/>
      <c r="I187" s="31"/>
      <c r="K187" s="60"/>
    </row>
    <row r="188" spans="5:11" s="32" customFormat="1" ht="12.75">
      <c r="E188" s="31"/>
      <c r="F188" s="31"/>
      <c r="H188" s="31"/>
      <c r="I188" s="31"/>
      <c r="K188" s="60"/>
    </row>
    <row r="189" spans="5:11" s="32" customFormat="1" ht="12.75">
      <c r="E189" s="31"/>
      <c r="F189" s="31"/>
      <c r="H189" s="31"/>
      <c r="I189" s="31"/>
      <c r="K189" s="60"/>
    </row>
    <row r="190" spans="5:11" s="32" customFormat="1" ht="12.75">
      <c r="E190" s="31"/>
      <c r="F190" s="31"/>
      <c r="H190" s="31"/>
      <c r="I190" s="31"/>
      <c r="K190" s="60"/>
    </row>
    <row r="191" spans="5:11" s="32" customFormat="1" ht="12.75">
      <c r="E191" s="31"/>
      <c r="F191" s="31"/>
      <c r="H191" s="31"/>
      <c r="I191" s="31"/>
      <c r="K191" s="60"/>
    </row>
    <row r="192" spans="5:11" s="32" customFormat="1" ht="12.75">
      <c r="E192" s="31"/>
      <c r="F192" s="31"/>
      <c r="H192" s="31"/>
      <c r="I192" s="31"/>
      <c r="K192" s="60"/>
    </row>
    <row r="193" spans="5:11" s="32" customFormat="1" ht="12.75">
      <c r="E193" s="31"/>
      <c r="F193" s="31"/>
      <c r="H193" s="31"/>
      <c r="I193" s="31"/>
      <c r="K193" s="60"/>
    </row>
    <row r="194" spans="5:11" s="32" customFormat="1" ht="12.75">
      <c r="E194" s="31"/>
      <c r="F194" s="31"/>
      <c r="H194" s="31"/>
      <c r="I194" s="31"/>
      <c r="K194" s="60"/>
    </row>
    <row r="195" spans="5:11" s="32" customFormat="1" ht="12.75">
      <c r="E195" s="31"/>
      <c r="F195" s="31"/>
      <c r="H195" s="31"/>
      <c r="I195" s="31"/>
      <c r="K195" s="60"/>
    </row>
    <row r="196" spans="5:11" s="32" customFormat="1" ht="12.75">
      <c r="E196" s="31"/>
      <c r="F196" s="31"/>
      <c r="H196" s="31"/>
      <c r="I196" s="31"/>
      <c r="K196" s="60"/>
    </row>
    <row r="197" spans="5:11" s="32" customFormat="1" ht="12.75">
      <c r="E197" s="31"/>
      <c r="F197" s="31"/>
      <c r="H197" s="31"/>
      <c r="I197" s="31"/>
      <c r="K197" s="60"/>
    </row>
    <row r="198" spans="5:11" s="32" customFormat="1" ht="12.75">
      <c r="E198" s="31"/>
      <c r="F198" s="31"/>
      <c r="H198" s="31"/>
      <c r="I198" s="31"/>
      <c r="K198" s="60"/>
    </row>
    <row r="199" spans="5:11" s="32" customFormat="1" ht="12.75">
      <c r="E199" s="31"/>
      <c r="F199" s="31"/>
      <c r="H199" s="31"/>
      <c r="I199" s="31"/>
      <c r="K199" s="60"/>
    </row>
    <row r="200" spans="5:11" s="32" customFormat="1" ht="12.75">
      <c r="E200" s="31"/>
      <c r="F200" s="31"/>
      <c r="H200" s="31"/>
      <c r="I200" s="31"/>
      <c r="K200" s="60"/>
    </row>
    <row r="201" spans="5:11" s="32" customFormat="1" ht="12.75">
      <c r="E201" s="31"/>
      <c r="F201" s="31"/>
      <c r="H201" s="31"/>
      <c r="I201" s="31"/>
      <c r="K201" s="60"/>
    </row>
    <row r="202" spans="5:11" s="32" customFormat="1" ht="12.75">
      <c r="E202" s="31"/>
      <c r="F202" s="31"/>
      <c r="H202" s="31"/>
      <c r="I202" s="31"/>
      <c r="K202" s="60"/>
    </row>
    <row r="203" spans="5:11" s="32" customFormat="1" ht="12.75">
      <c r="E203" s="31"/>
      <c r="F203" s="31"/>
      <c r="H203" s="31"/>
      <c r="I203" s="31"/>
      <c r="K203" s="60"/>
    </row>
    <row r="204" spans="5:11" s="32" customFormat="1" ht="12.75">
      <c r="E204" s="31"/>
      <c r="F204" s="31"/>
      <c r="H204" s="31"/>
      <c r="I204" s="31"/>
      <c r="K204" s="60"/>
    </row>
    <row r="205" spans="5:11" s="32" customFormat="1" ht="12.75">
      <c r="E205" s="31"/>
      <c r="F205" s="31"/>
      <c r="H205" s="31"/>
      <c r="I205" s="31"/>
      <c r="K205" s="60"/>
    </row>
    <row r="206" spans="5:11" s="32" customFormat="1" ht="12.75">
      <c r="E206" s="31"/>
      <c r="F206" s="31"/>
      <c r="H206" s="31"/>
      <c r="I206" s="31"/>
      <c r="K206" s="60"/>
    </row>
    <row r="207" spans="5:11" s="32" customFormat="1" ht="12.75">
      <c r="E207" s="31"/>
      <c r="F207" s="31"/>
      <c r="H207" s="31"/>
      <c r="I207" s="31"/>
      <c r="K207" s="60"/>
    </row>
    <row r="208" spans="5:11" s="32" customFormat="1" ht="12.75">
      <c r="E208" s="31"/>
      <c r="F208" s="31"/>
      <c r="H208" s="31"/>
      <c r="I208" s="31"/>
      <c r="K208" s="60"/>
    </row>
    <row r="209" spans="5:11" s="32" customFormat="1" ht="12.75">
      <c r="E209" s="31"/>
      <c r="F209" s="31"/>
      <c r="H209" s="31"/>
      <c r="I209" s="31"/>
      <c r="K209" s="60"/>
    </row>
    <row r="210" spans="5:11" s="32" customFormat="1" ht="12.75">
      <c r="E210" s="31"/>
      <c r="F210" s="31"/>
      <c r="H210" s="31"/>
      <c r="I210" s="31"/>
      <c r="K210" s="60"/>
    </row>
    <row r="211" spans="5:11" s="32" customFormat="1" ht="12.75">
      <c r="E211" s="31"/>
      <c r="F211" s="31"/>
      <c r="H211" s="31"/>
      <c r="I211" s="31"/>
      <c r="K211" s="60"/>
    </row>
  </sheetData>
  <sheetProtection/>
  <mergeCells count="27">
    <mergeCell ref="L3:L8"/>
    <mergeCell ref="M3:M8"/>
    <mergeCell ref="E6:F7"/>
    <mergeCell ref="G6:G8"/>
    <mergeCell ref="H6:I7"/>
    <mergeCell ref="C7:C8"/>
    <mergeCell ref="A3:B4"/>
    <mergeCell ref="C3:I4"/>
    <mergeCell ref="J3:J8"/>
    <mergeCell ref="K3:K8"/>
    <mergeCell ref="A124:B124"/>
    <mergeCell ref="A9:I9"/>
    <mergeCell ref="A33:B33"/>
    <mergeCell ref="B34:I34"/>
    <mergeCell ref="A41:B41"/>
    <mergeCell ref="B43:I43"/>
    <mergeCell ref="A44:J44"/>
    <mergeCell ref="B126:I126"/>
    <mergeCell ref="B127:M127"/>
    <mergeCell ref="A143:B143"/>
    <mergeCell ref="A146:B146"/>
    <mergeCell ref="C152:G152"/>
    <mergeCell ref="A57:B57"/>
    <mergeCell ref="B59:I59"/>
    <mergeCell ref="A78:B78"/>
    <mergeCell ref="A80:H80"/>
    <mergeCell ref="B81:J81"/>
  </mergeCells>
  <printOptions/>
  <pageMargins left="0.36" right="0.33" top="0.51" bottom="0.54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T168"/>
  <sheetViews>
    <sheetView zoomScale="75" zoomScaleNormal="75" zoomScalePageLayoutView="0" workbookViewId="0" topLeftCell="H1">
      <selection activeCell="N3" sqref="N3:O8"/>
    </sheetView>
  </sheetViews>
  <sheetFormatPr defaultColWidth="9.00390625" defaultRowHeight="12.75"/>
  <cols>
    <col min="2" max="2" width="13.125" style="0" bestFit="1" customWidth="1"/>
    <col min="3" max="3" width="39.625" style="0" customWidth="1"/>
    <col min="4" max="4" width="32.875" style="0" customWidth="1"/>
    <col min="5" max="5" width="16.875" style="6" customWidth="1"/>
    <col min="6" max="6" width="20.00390625" style="6" bestFit="1" customWidth="1"/>
    <col min="7" max="7" width="26.50390625" style="0" bestFit="1" customWidth="1"/>
    <col min="8" max="8" width="17.50390625" style="6" bestFit="1" customWidth="1"/>
    <col min="9" max="9" width="15.125" style="6" customWidth="1"/>
    <col min="10" max="10" width="15.125" style="0" customWidth="1"/>
    <col min="11" max="11" width="13.875" style="56" bestFit="1" customWidth="1"/>
    <col min="12" max="12" width="8.50390625" style="0" customWidth="1"/>
    <col min="13" max="13" width="15.625" style="0" customWidth="1"/>
  </cols>
  <sheetData>
    <row r="2" ht="13.5" thickBot="1"/>
    <row r="3" spans="1:13" ht="12.75" customHeight="1">
      <c r="A3" s="233"/>
      <c r="B3" s="234"/>
      <c r="C3" s="237" t="s">
        <v>62</v>
      </c>
      <c r="D3" s="237"/>
      <c r="E3" s="237"/>
      <c r="F3" s="237"/>
      <c r="G3" s="237"/>
      <c r="H3" s="237"/>
      <c r="I3" s="237"/>
      <c r="J3" s="239"/>
      <c r="K3" s="242" t="s">
        <v>7</v>
      </c>
      <c r="L3" s="239" t="s">
        <v>22</v>
      </c>
      <c r="M3" s="239" t="s">
        <v>23</v>
      </c>
    </row>
    <row r="4" spans="1:13" ht="13.5" thickBot="1">
      <c r="A4" s="235"/>
      <c r="B4" s="236"/>
      <c r="C4" s="238"/>
      <c r="D4" s="238"/>
      <c r="E4" s="238"/>
      <c r="F4" s="238"/>
      <c r="G4" s="238"/>
      <c r="H4" s="238"/>
      <c r="I4" s="238"/>
      <c r="J4" s="240"/>
      <c r="K4" s="243"/>
      <c r="L4" s="240"/>
      <c r="M4" s="240"/>
    </row>
    <row r="5" spans="3:13" ht="13.5" thickBot="1">
      <c r="C5" s="40"/>
      <c r="I5" s="55"/>
      <c r="J5" s="240"/>
      <c r="K5" s="243"/>
      <c r="L5" s="240"/>
      <c r="M5" s="240"/>
    </row>
    <row r="6" spans="1:13" ht="31.5" customHeight="1">
      <c r="A6" s="1"/>
      <c r="B6" s="5"/>
      <c r="C6" s="16" t="s">
        <v>2</v>
      </c>
      <c r="D6" s="3" t="s">
        <v>4</v>
      </c>
      <c r="E6" s="218" t="s">
        <v>7</v>
      </c>
      <c r="F6" s="219"/>
      <c r="G6" s="222" t="s">
        <v>8</v>
      </c>
      <c r="H6" s="225" t="s">
        <v>9</v>
      </c>
      <c r="I6" s="226"/>
      <c r="J6" s="240"/>
      <c r="K6" s="243"/>
      <c r="L6" s="240"/>
      <c r="M6" s="240"/>
    </row>
    <row r="7" spans="1:64" ht="15.75" thickBot="1">
      <c r="A7" s="2"/>
      <c r="B7" s="15"/>
      <c r="C7" s="229" t="s">
        <v>3</v>
      </c>
      <c r="D7" s="4" t="s">
        <v>5</v>
      </c>
      <c r="E7" s="220"/>
      <c r="F7" s="221"/>
      <c r="G7" s="223"/>
      <c r="H7" s="227"/>
      <c r="I7" s="228"/>
      <c r="J7" s="240"/>
      <c r="K7" s="243"/>
      <c r="L7" s="240"/>
      <c r="M7" s="240"/>
      <c r="O7" s="41"/>
      <c r="P7" s="41"/>
      <c r="Q7" s="41"/>
      <c r="R7" s="41"/>
      <c r="S7" s="41"/>
      <c r="T7" s="41"/>
      <c r="U7" s="41"/>
      <c r="V7" s="41"/>
      <c r="W7" s="41"/>
      <c r="X7" s="41"/>
      <c r="BJ7" s="41"/>
      <c r="BK7" s="41"/>
      <c r="BL7" s="41"/>
    </row>
    <row r="8" spans="1:123" ht="15.75" thickBot="1">
      <c r="A8" s="2" t="s">
        <v>0</v>
      </c>
      <c r="B8" s="15" t="s">
        <v>1</v>
      </c>
      <c r="C8" s="230"/>
      <c r="D8" s="4" t="s">
        <v>6</v>
      </c>
      <c r="E8" s="7" t="s">
        <v>10</v>
      </c>
      <c r="F8" s="7" t="s">
        <v>11</v>
      </c>
      <c r="G8" s="224"/>
      <c r="H8" s="7" t="s">
        <v>12</v>
      </c>
      <c r="I8" s="47" t="s">
        <v>13</v>
      </c>
      <c r="J8" s="241"/>
      <c r="K8" s="244"/>
      <c r="L8" s="241"/>
      <c r="M8" s="2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</row>
    <row r="9" spans="1:123" s="231" customFormat="1" ht="15">
      <c r="A9" s="231" t="s">
        <v>15</v>
      </c>
      <c r="J9" s="230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2"/>
      <c r="DD9" s="232"/>
      <c r="DE9" s="232"/>
      <c r="DF9" s="232"/>
      <c r="DG9" s="232"/>
      <c r="DH9" s="232"/>
      <c r="DI9" s="232"/>
      <c r="DJ9" s="232"/>
      <c r="DK9" s="232"/>
      <c r="DL9" s="232"/>
      <c r="DM9" s="232"/>
      <c r="DN9" s="232"/>
      <c r="DO9" s="232"/>
      <c r="DP9" s="230"/>
      <c r="DQ9" s="230"/>
      <c r="DR9" s="230"/>
      <c r="DS9" s="230"/>
    </row>
    <row r="10" spans="1:119" s="44" customFormat="1" ht="15">
      <c r="A10" s="213" t="s">
        <v>161</v>
      </c>
      <c r="B10" s="214"/>
      <c r="C10" s="215"/>
      <c r="D10" s="215"/>
      <c r="E10" s="214"/>
      <c r="F10" s="214"/>
      <c r="G10" s="214"/>
      <c r="H10" s="214"/>
      <c r="I10" s="216"/>
      <c r="K10" s="57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</row>
    <row r="11" spans="1:13" s="32" customFormat="1" ht="15">
      <c r="A11" s="21">
        <v>1</v>
      </c>
      <c r="B11" s="110">
        <v>41457</v>
      </c>
      <c r="C11" s="52" t="s">
        <v>38</v>
      </c>
      <c r="D11" s="88" t="s">
        <v>39</v>
      </c>
      <c r="E11" s="109">
        <v>41457.1875</v>
      </c>
      <c r="F11" s="34">
        <v>41457.23472222222</v>
      </c>
      <c r="G11" s="46" t="s">
        <v>40</v>
      </c>
      <c r="H11" s="34">
        <v>41457.43402777778</v>
      </c>
      <c r="I11" s="85">
        <f aca="true" t="shared" si="0" ref="I11:I28">H11-F11</f>
        <v>0.1993055555576575</v>
      </c>
      <c r="J11" s="86">
        <f aca="true" t="shared" si="1" ref="J11:J28">F11-E11</f>
        <v>0.04722222222335404</v>
      </c>
      <c r="K11" s="87">
        <f aca="true" t="shared" si="2" ref="K11:K17">J11*24</f>
        <v>1.133333333360497</v>
      </c>
      <c r="L11" s="21">
        <v>30</v>
      </c>
      <c r="M11" s="21">
        <v>6</v>
      </c>
    </row>
    <row r="12" spans="1:13" s="32" customFormat="1" ht="30.75">
      <c r="A12" s="21">
        <v>2</v>
      </c>
      <c r="B12" s="110">
        <v>41461</v>
      </c>
      <c r="C12" s="79" t="s">
        <v>47</v>
      </c>
      <c r="D12" s="84" t="s">
        <v>48</v>
      </c>
      <c r="E12" s="109">
        <v>41461.5</v>
      </c>
      <c r="F12" s="34">
        <v>41461.54305555556</v>
      </c>
      <c r="G12" s="46" t="s">
        <v>14</v>
      </c>
      <c r="H12" s="34">
        <v>41465.680555555555</v>
      </c>
      <c r="I12" s="85">
        <f t="shared" si="0"/>
        <v>4.13749999999709</v>
      </c>
      <c r="J12" s="86">
        <f t="shared" si="1"/>
        <v>0.0430555555576575</v>
      </c>
      <c r="K12" s="87">
        <f t="shared" si="2"/>
        <v>1.03333333338378</v>
      </c>
      <c r="L12" s="21">
        <v>100</v>
      </c>
      <c r="M12" s="21">
        <v>6</v>
      </c>
    </row>
    <row r="13" spans="1:13" s="32" customFormat="1" ht="15">
      <c r="A13" s="21">
        <v>3</v>
      </c>
      <c r="B13" s="110">
        <v>41463</v>
      </c>
      <c r="C13" s="79" t="s">
        <v>24</v>
      </c>
      <c r="D13" s="97" t="s">
        <v>61</v>
      </c>
      <c r="E13" s="109">
        <v>41463.782638888886</v>
      </c>
      <c r="F13" s="34">
        <v>41463.81041666667</v>
      </c>
      <c r="G13" s="46" t="s">
        <v>14</v>
      </c>
      <c r="H13" s="34">
        <v>41472.66527777778</v>
      </c>
      <c r="I13" s="85">
        <f t="shared" si="0"/>
        <v>8.85486111111095</v>
      </c>
      <c r="J13" s="86">
        <f t="shared" si="1"/>
        <v>0.027777777781011537</v>
      </c>
      <c r="K13" s="87">
        <f t="shared" si="2"/>
        <v>0.6666666667442769</v>
      </c>
      <c r="L13" s="21">
        <v>40</v>
      </c>
      <c r="M13" s="21">
        <v>6</v>
      </c>
    </row>
    <row r="14" spans="1:13" ht="15">
      <c r="A14" s="21">
        <v>4</v>
      </c>
      <c r="B14" s="14">
        <v>41477</v>
      </c>
      <c r="C14" s="38" t="s">
        <v>93</v>
      </c>
      <c r="D14" s="17" t="s">
        <v>94</v>
      </c>
      <c r="E14" s="9">
        <v>41477.39027777778</v>
      </c>
      <c r="F14" s="9">
        <v>41477.42986111111</v>
      </c>
      <c r="G14" s="38" t="s">
        <v>27</v>
      </c>
      <c r="H14" s="9">
        <v>41478.70347222222</v>
      </c>
      <c r="I14" s="10">
        <f t="shared" si="0"/>
        <v>1.273611111115315</v>
      </c>
      <c r="J14" s="9">
        <f t="shared" si="1"/>
        <v>0.03958333333139308</v>
      </c>
      <c r="K14" s="58">
        <f t="shared" si="2"/>
        <v>0.9499999999534339</v>
      </c>
      <c r="L14" s="8">
        <v>120</v>
      </c>
      <c r="M14" s="8">
        <v>6</v>
      </c>
    </row>
    <row r="15" spans="1:13" ht="15">
      <c r="A15" s="21">
        <v>5</v>
      </c>
      <c r="B15" s="14">
        <v>41477</v>
      </c>
      <c r="C15" s="38" t="s">
        <v>95</v>
      </c>
      <c r="D15" s="38" t="s">
        <v>96</v>
      </c>
      <c r="E15" s="9">
        <v>41477.479166666664</v>
      </c>
      <c r="F15" s="9">
        <v>41477.479166666664</v>
      </c>
      <c r="G15" s="38" t="s">
        <v>14</v>
      </c>
      <c r="H15" s="9">
        <v>41480.708333333336</v>
      </c>
      <c r="I15" s="10">
        <f t="shared" si="0"/>
        <v>3.2291666666715173</v>
      </c>
      <c r="J15" s="9">
        <f t="shared" si="1"/>
        <v>0</v>
      </c>
      <c r="K15" s="58">
        <f t="shared" si="2"/>
        <v>0</v>
      </c>
      <c r="L15" s="8">
        <v>30</v>
      </c>
      <c r="M15" s="8">
        <v>6</v>
      </c>
    </row>
    <row r="16" spans="1:13" s="32" customFormat="1" ht="15">
      <c r="A16" s="21">
        <v>6</v>
      </c>
      <c r="B16" s="20">
        <v>41485</v>
      </c>
      <c r="C16" s="38" t="s">
        <v>108</v>
      </c>
      <c r="D16" s="50" t="s">
        <v>109</v>
      </c>
      <c r="E16" s="9">
        <v>41485.756944444445</v>
      </c>
      <c r="F16" s="9">
        <v>41485.79861111111</v>
      </c>
      <c r="G16" s="38" t="s">
        <v>27</v>
      </c>
      <c r="H16" s="24">
        <v>41523.604166666664</v>
      </c>
      <c r="I16" s="10">
        <f t="shared" si="0"/>
        <v>37.80555555555475</v>
      </c>
      <c r="J16" s="24">
        <f t="shared" si="1"/>
        <v>0.04166666666424135</v>
      </c>
      <c r="K16" s="58">
        <f t="shared" si="2"/>
        <v>0.9999999999417923</v>
      </c>
      <c r="L16" s="21">
        <v>20</v>
      </c>
      <c r="M16" s="21">
        <v>6</v>
      </c>
    </row>
    <row r="17" spans="1:13" s="32" customFormat="1" ht="15">
      <c r="A17" s="21">
        <v>7</v>
      </c>
      <c r="B17" s="20">
        <v>41491</v>
      </c>
      <c r="C17" s="38" t="s">
        <v>114</v>
      </c>
      <c r="D17" s="38" t="s">
        <v>115</v>
      </c>
      <c r="E17" s="9">
        <v>41491.336805555555</v>
      </c>
      <c r="F17" s="9">
        <v>41491.36666666667</v>
      </c>
      <c r="G17" s="38" t="s">
        <v>14</v>
      </c>
      <c r="H17" s="24">
        <v>41493.57638888889</v>
      </c>
      <c r="I17" s="10">
        <f t="shared" si="0"/>
        <v>2.209722222221899</v>
      </c>
      <c r="J17" s="24">
        <f t="shared" si="1"/>
        <v>0.029861111113859806</v>
      </c>
      <c r="K17" s="58">
        <f t="shared" si="2"/>
        <v>0.7166666667326353</v>
      </c>
      <c r="L17" s="21">
        <v>30</v>
      </c>
      <c r="M17" s="21">
        <v>6</v>
      </c>
    </row>
    <row r="18" spans="1:13" s="32" customFormat="1" ht="15">
      <c r="A18" s="21">
        <v>8</v>
      </c>
      <c r="B18" s="20">
        <v>41494</v>
      </c>
      <c r="C18" s="38" t="s">
        <v>129</v>
      </c>
      <c r="D18" s="17" t="s">
        <v>130</v>
      </c>
      <c r="E18" s="9">
        <v>41494.35972222222</v>
      </c>
      <c r="F18" s="9">
        <v>41494.47638888889</v>
      </c>
      <c r="G18" s="38" t="s">
        <v>131</v>
      </c>
      <c r="H18" s="24">
        <v>41494.47638888889</v>
      </c>
      <c r="I18" s="10">
        <f t="shared" si="0"/>
        <v>0</v>
      </c>
      <c r="J18" s="24">
        <f t="shared" si="1"/>
        <v>0.11666666666860692</v>
      </c>
      <c r="K18" s="58">
        <f>J18*24</f>
        <v>2.800000000046566</v>
      </c>
      <c r="L18" s="21">
        <v>20</v>
      </c>
      <c r="M18" s="21">
        <v>10</v>
      </c>
    </row>
    <row r="19" spans="1:13" s="32" customFormat="1" ht="15">
      <c r="A19" s="21">
        <v>9</v>
      </c>
      <c r="B19" s="20">
        <v>41494</v>
      </c>
      <c r="C19" s="38" t="s">
        <v>134</v>
      </c>
      <c r="D19" s="38" t="s">
        <v>134</v>
      </c>
      <c r="E19" s="9">
        <v>41494.606944444444</v>
      </c>
      <c r="F19" s="9">
        <v>41494.606944444444</v>
      </c>
      <c r="G19" s="38" t="s">
        <v>27</v>
      </c>
      <c r="H19" s="24">
        <v>41500.635416666664</v>
      </c>
      <c r="I19" s="10">
        <f t="shared" si="0"/>
        <v>6.028472222220444</v>
      </c>
      <c r="J19" s="24">
        <f t="shared" si="1"/>
        <v>0</v>
      </c>
      <c r="K19" s="58">
        <f aca="true" t="shared" si="3" ref="K19:K28">J19*24</f>
        <v>0</v>
      </c>
      <c r="L19" s="21"/>
      <c r="M19" s="21"/>
    </row>
    <row r="20" spans="1:13" s="32" customFormat="1" ht="15">
      <c r="A20" s="21">
        <v>10</v>
      </c>
      <c r="B20" s="20">
        <v>41494</v>
      </c>
      <c r="C20" s="38" t="s">
        <v>135</v>
      </c>
      <c r="D20" s="17" t="s">
        <v>136</v>
      </c>
      <c r="E20" s="9">
        <v>41494.606944444444</v>
      </c>
      <c r="F20" s="9">
        <v>41494.67013888889</v>
      </c>
      <c r="G20" s="38" t="s">
        <v>69</v>
      </c>
      <c r="H20" s="24">
        <v>41494.77777777778</v>
      </c>
      <c r="I20" s="10">
        <f t="shared" si="0"/>
        <v>0.10763888889050577</v>
      </c>
      <c r="J20" s="24">
        <f t="shared" si="1"/>
        <v>0.06319444444670808</v>
      </c>
      <c r="K20" s="58">
        <f t="shared" si="3"/>
        <v>1.5166666667209938</v>
      </c>
      <c r="L20" s="21">
        <v>35</v>
      </c>
      <c r="M20" s="21">
        <v>6</v>
      </c>
    </row>
    <row r="21" spans="1:13" s="32" customFormat="1" ht="15">
      <c r="A21" s="21">
        <v>11</v>
      </c>
      <c r="B21" s="20">
        <v>41496</v>
      </c>
      <c r="C21" s="38" t="s">
        <v>137</v>
      </c>
      <c r="D21" s="17" t="s">
        <v>133</v>
      </c>
      <c r="E21" s="9">
        <v>41496.56805555556</v>
      </c>
      <c r="F21" s="9">
        <v>41496.61666666667</v>
      </c>
      <c r="G21" s="38" t="s">
        <v>27</v>
      </c>
      <c r="H21" s="24">
        <v>41505.666666666664</v>
      </c>
      <c r="I21" s="10">
        <f t="shared" si="0"/>
        <v>9.049999999995634</v>
      </c>
      <c r="J21" s="24">
        <f t="shared" si="1"/>
        <v>0.04861111110949423</v>
      </c>
      <c r="K21" s="58">
        <f t="shared" si="3"/>
        <v>1.1666666666278616</v>
      </c>
      <c r="L21" s="21">
        <v>50</v>
      </c>
      <c r="M21" s="21">
        <v>6</v>
      </c>
    </row>
    <row r="22" spans="1:13" s="32" customFormat="1" ht="15">
      <c r="A22" s="21">
        <v>12</v>
      </c>
      <c r="B22" s="20">
        <v>41502</v>
      </c>
      <c r="C22" s="38" t="s">
        <v>157</v>
      </c>
      <c r="D22" s="17" t="s">
        <v>158</v>
      </c>
      <c r="E22" s="9">
        <v>41502.41527777778</v>
      </c>
      <c r="F22" s="9">
        <v>41502.43680555555</v>
      </c>
      <c r="G22" s="38" t="s">
        <v>27</v>
      </c>
      <c r="H22" s="24">
        <v>41509.4375</v>
      </c>
      <c r="I22" s="10">
        <f t="shared" si="0"/>
        <v>7.000694444446708</v>
      </c>
      <c r="J22" s="24">
        <f t="shared" si="1"/>
        <v>0.02152777777519077</v>
      </c>
      <c r="K22" s="58">
        <f t="shared" si="3"/>
        <v>0.5166666666045785</v>
      </c>
      <c r="L22" s="21">
        <v>30</v>
      </c>
      <c r="M22" s="21">
        <v>6</v>
      </c>
    </row>
    <row r="23" spans="1:13" s="32" customFormat="1" ht="30.75">
      <c r="A23" s="21">
        <v>13</v>
      </c>
      <c r="B23" s="20">
        <v>41504</v>
      </c>
      <c r="C23" s="38" t="s">
        <v>169</v>
      </c>
      <c r="D23" s="102" t="s">
        <v>170</v>
      </c>
      <c r="E23" s="9">
        <v>41504.625</v>
      </c>
      <c r="F23" s="9">
        <v>41504.68541666667</v>
      </c>
      <c r="G23" s="38" t="s">
        <v>14</v>
      </c>
      <c r="H23" s="24">
        <v>41507.708333333336</v>
      </c>
      <c r="I23" s="10">
        <f t="shared" si="0"/>
        <v>3.022916666668607</v>
      </c>
      <c r="J23" s="24">
        <f t="shared" si="1"/>
        <v>0.06041666666715173</v>
      </c>
      <c r="K23" s="58">
        <f t="shared" si="3"/>
        <v>1.4500000000116415</v>
      </c>
      <c r="L23" s="21">
        <v>40</v>
      </c>
      <c r="M23" s="21">
        <v>6</v>
      </c>
    </row>
    <row r="24" spans="1:13" s="32" customFormat="1" ht="15">
      <c r="A24" s="21">
        <v>14</v>
      </c>
      <c r="B24" s="20">
        <v>41505</v>
      </c>
      <c r="C24" s="38" t="s">
        <v>159</v>
      </c>
      <c r="D24" s="50" t="s">
        <v>160</v>
      </c>
      <c r="E24" s="9">
        <v>41505.75</v>
      </c>
      <c r="F24" s="9">
        <v>41505.782638888886</v>
      </c>
      <c r="G24" s="38" t="s">
        <v>27</v>
      </c>
      <c r="H24" s="24">
        <v>41508.708333333336</v>
      </c>
      <c r="I24" s="10">
        <f t="shared" si="0"/>
        <v>2.9256944444496185</v>
      </c>
      <c r="J24" s="24">
        <f t="shared" si="1"/>
        <v>0.032638888886140194</v>
      </c>
      <c r="K24" s="58">
        <f t="shared" si="3"/>
        <v>0.7833333332673647</v>
      </c>
      <c r="L24" s="21">
        <v>5</v>
      </c>
      <c r="M24" s="21">
        <v>6</v>
      </c>
    </row>
    <row r="25" spans="1:13" s="32" customFormat="1" ht="15">
      <c r="A25" s="21">
        <v>15</v>
      </c>
      <c r="B25" s="20">
        <v>41506</v>
      </c>
      <c r="C25" s="38" t="s">
        <v>167</v>
      </c>
      <c r="D25" s="50" t="s">
        <v>168</v>
      </c>
      <c r="E25" s="9">
        <v>41506.38611111111</v>
      </c>
      <c r="F25" s="9">
        <v>41506.447916666664</v>
      </c>
      <c r="G25" s="38" t="s">
        <v>14</v>
      </c>
      <c r="H25" s="24">
        <v>41515.583333333336</v>
      </c>
      <c r="I25" s="10">
        <f t="shared" si="0"/>
        <v>9.135416666671517</v>
      </c>
      <c r="J25" s="24">
        <f t="shared" si="1"/>
        <v>0.061805555553291924</v>
      </c>
      <c r="K25" s="58">
        <f t="shared" si="3"/>
        <v>1.4833333332790062</v>
      </c>
      <c r="L25" s="21">
        <v>25</v>
      </c>
      <c r="M25" s="21">
        <v>10</v>
      </c>
    </row>
    <row r="26" spans="1:13" s="32" customFormat="1" ht="15">
      <c r="A26" s="21">
        <v>16</v>
      </c>
      <c r="B26" s="68">
        <v>41520</v>
      </c>
      <c r="C26" s="73" t="s">
        <v>194</v>
      </c>
      <c r="D26" s="38" t="s">
        <v>193</v>
      </c>
      <c r="E26" s="9">
        <v>41520.875</v>
      </c>
      <c r="F26" s="9">
        <v>41520.92083333333</v>
      </c>
      <c r="G26" s="38" t="s">
        <v>14</v>
      </c>
      <c r="H26" s="24">
        <v>41522.6625</v>
      </c>
      <c r="I26" s="10">
        <f t="shared" si="0"/>
        <v>1.741666666668607</v>
      </c>
      <c r="J26" s="24">
        <f t="shared" si="1"/>
        <v>0.045833333329937886</v>
      </c>
      <c r="K26" s="59">
        <f t="shared" si="3"/>
        <v>1.0999999999185093</v>
      </c>
      <c r="L26" s="21">
        <v>140</v>
      </c>
      <c r="M26" s="21">
        <v>6</v>
      </c>
    </row>
    <row r="27" spans="1:13" s="32" customFormat="1" ht="30.75">
      <c r="A27" s="21">
        <v>17</v>
      </c>
      <c r="B27" s="20">
        <v>41535</v>
      </c>
      <c r="C27" s="78" t="s">
        <v>214</v>
      </c>
      <c r="D27" s="17" t="s">
        <v>215</v>
      </c>
      <c r="E27" s="9">
        <v>41535.48263888889</v>
      </c>
      <c r="F27" s="9">
        <v>41535.52916666667</v>
      </c>
      <c r="G27" s="38" t="s">
        <v>14</v>
      </c>
      <c r="H27" s="24">
        <v>41539.458333333336</v>
      </c>
      <c r="I27" s="10">
        <f t="shared" si="0"/>
        <v>3.929166666668607</v>
      </c>
      <c r="J27" s="24">
        <f t="shared" si="1"/>
        <v>0.04652777777664596</v>
      </c>
      <c r="K27" s="59">
        <f t="shared" si="3"/>
        <v>1.116666666639503</v>
      </c>
      <c r="L27" s="21">
        <v>35</v>
      </c>
      <c r="M27" s="21">
        <v>6</v>
      </c>
    </row>
    <row r="28" spans="1:13" s="32" customFormat="1" ht="15">
      <c r="A28" s="21">
        <v>18</v>
      </c>
      <c r="B28" s="68">
        <v>41540</v>
      </c>
      <c r="C28" s="187" t="s">
        <v>219</v>
      </c>
      <c r="D28" s="98" t="s">
        <v>220</v>
      </c>
      <c r="E28" s="9">
        <v>41540.604166666664</v>
      </c>
      <c r="F28" s="9">
        <v>41540.6375</v>
      </c>
      <c r="G28" s="38" t="s">
        <v>221</v>
      </c>
      <c r="H28" s="24">
        <v>41540.6375</v>
      </c>
      <c r="I28" s="10">
        <f t="shared" si="0"/>
        <v>0</v>
      </c>
      <c r="J28" s="24">
        <f t="shared" si="1"/>
        <v>0.03333333333284827</v>
      </c>
      <c r="K28" s="59">
        <f t="shared" si="3"/>
        <v>0.7999999999883585</v>
      </c>
      <c r="L28" s="21">
        <v>70</v>
      </c>
      <c r="M28" s="21">
        <v>6</v>
      </c>
    </row>
    <row r="29" spans="1:13" s="32" customFormat="1" ht="15">
      <c r="A29" s="21"/>
      <c r="B29" s="110"/>
      <c r="C29" s="79"/>
      <c r="D29" s="84"/>
      <c r="E29" s="109"/>
      <c r="F29" s="34"/>
      <c r="G29" s="46"/>
      <c r="H29" s="28"/>
      <c r="I29" s="85"/>
      <c r="J29" s="86"/>
      <c r="K29" s="87"/>
      <c r="L29" s="21"/>
      <c r="M29" s="21"/>
    </row>
    <row r="30" spans="1:13" s="32" customFormat="1" ht="12.75">
      <c r="A30" s="208" t="s">
        <v>21</v>
      </c>
      <c r="B30" s="209"/>
      <c r="C30" s="21"/>
      <c r="D30" s="21"/>
      <c r="E30" s="9"/>
      <c r="F30" s="18">
        <f>AVERAGE(J11:J28)</f>
        <v>0.042206790123196294</v>
      </c>
      <c r="G30" s="21"/>
      <c r="H30" s="24"/>
      <c r="I30" s="13">
        <f>AVERAGE(I11:I29)</f>
        <v>5.591743827161634</v>
      </c>
      <c r="J30" s="18">
        <f>SUM(J11:J28)</f>
        <v>0.7597222222175333</v>
      </c>
      <c r="K30" s="59"/>
      <c r="L30" s="21"/>
      <c r="M30" s="21"/>
    </row>
    <row r="31" spans="1:13" ht="15">
      <c r="A31" s="11"/>
      <c r="B31" s="203" t="s">
        <v>162</v>
      </c>
      <c r="C31" s="217"/>
      <c r="D31" s="217"/>
      <c r="E31" s="204"/>
      <c r="F31" s="204"/>
      <c r="G31" s="217"/>
      <c r="H31" s="204"/>
      <c r="I31" s="205"/>
      <c r="J31" s="9"/>
      <c r="K31" s="58"/>
      <c r="L31" s="8"/>
      <c r="M31" s="8"/>
    </row>
    <row r="32" spans="1:13" ht="30.75">
      <c r="A32" s="11">
        <v>1</v>
      </c>
      <c r="B32" s="20">
        <v>41462</v>
      </c>
      <c r="C32" s="38" t="s">
        <v>52</v>
      </c>
      <c r="D32" s="102" t="s">
        <v>53</v>
      </c>
      <c r="E32" s="26">
        <v>41461.9625</v>
      </c>
      <c r="F32" s="26">
        <v>41461.96875</v>
      </c>
      <c r="G32" s="38" t="s">
        <v>14</v>
      </c>
      <c r="H32" s="24">
        <v>41464.72708333333</v>
      </c>
      <c r="I32" s="10">
        <f>H32-F32</f>
        <v>2.758333333331393</v>
      </c>
      <c r="J32" s="9">
        <f>F32-E32</f>
        <v>0.0062499999985448085</v>
      </c>
      <c r="K32" s="58">
        <f>J32*24</f>
        <v>0.1499999999650754</v>
      </c>
      <c r="L32" s="8">
        <v>30</v>
      </c>
      <c r="M32" s="8">
        <v>10</v>
      </c>
    </row>
    <row r="33" spans="1:13" ht="15">
      <c r="A33" s="11">
        <v>2</v>
      </c>
      <c r="B33" s="20">
        <v>41462</v>
      </c>
      <c r="C33" s="38" t="s">
        <v>54</v>
      </c>
      <c r="D33" s="50" t="s">
        <v>55</v>
      </c>
      <c r="E33" s="26">
        <v>41461.9625</v>
      </c>
      <c r="F33" s="130">
        <v>41462.01388888889</v>
      </c>
      <c r="G33" s="38" t="s">
        <v>14</v>
      </c>
      <c r="H33" s="24">
        <v>41468.53472222222</v>
      </c>
      <c r="I33" s="10">
        <f>H33-F33</f>
        <v>6.520833333328483</v>
      </c>
      <c r="J33" s="9">
        <f>F33-E33</f>
        <v>0.05138888888905058</v>
      </c>
      <c r="K33" s="58">
        <f>J33*24</f>
        <v>1.2333333333372138</v>
      </c>
      <c r="L33" s="8">
        <v>10</v>
      </c>
      <c r="M33" s="8">
        <v>10</v>
      </c>
    </row>
    <row r="34" spans="1:13" ht="15">
      <c r="A34" s="11">
        <v>3</v>
      </c>
      <c r="B34" s="68">
        <v>41466</v>
      </c>
      <c r="C34" s="100" t="s">
        <v>70</v>
      </c>
      <c r="D34" s="97" t="s">
        <v>71</v>
      </c>
      <c r="E34" s="69">
        <v>41466.89513888889</v>
      </c>
      <c r="F34" s="26">
        <v>41466.907638888886</v>
      </c>
      <c r="G34" s="54" t="s">
        <v>14</v>
      </c>
      <c r="H34" s="24">
        <v>41470.520833333336</v>
      </c>
      <c r="I34" s="10">
        <f>H34-F34</f>
        <v>3.6131944444496185</v>
      </c>
      <c r="J34" s="9">
        <f>F34-E34</f>
        <v>0.012499999997089617</v>
      </c>
      <c r="K34" s="58">
        <f>J34*24</f>
        <v>0.2999999999301508</v>
      </c>
      <c r="L34" s="8">
        <v>10</v>
      </c>
      <c r="M34" s="8">
        <v>10</v>
      </c>
    </row>
    <row r="35" spans="1:13" ht="12.75">
      <c r="A35" s="11"/>
      <c r="B35" s="20"/>
      <c r="C35" s="21"/>
      <c r="D35" s="22"/>
      <c r="E35" s="26"/>
      <c r="F35" s="26"/>
      <c r="G35" s="21"/>
      <c r="H35" s="24"/>
      <c r="I35" s="10"/>
      <c r="J35" s="9"/>
      <c r="K35" s="58"/>
      <c r="L35" s="8"/>
      <c r="M35" s="8"/>
    </row>
    <row r="36" spans="1:13" ht="12.75">
      <c r="A36" s="208" t="s">
        <v>20</v>
      </c>
      <c r="B36" s="209"/>
      <c r="C36" s="21"/>
      <c r="D36" s="22"/>
      <c r="E36" s="26"/>
      <c r="F36" s="18">
        <f>AVERAGE(J32:J35)</f>
        <v>0.023379629628228333</v>
      </c>
      <c r="G36" s="21"/>
      <c r="H36" s="24"/>
      <c r="I36" s="13">
        <f>AVERAGE(I32:I35)</f>
        <v>4.297453703703165</v>
      </c>
      <c r="J36" s="13">
        <f>SUM(J32:J34)</f>
        <v>0.070138888884685</v>
      </c>
      <c r="K36" s="58"/>
      <c r="L36" s="8"/>
      <c r="M36" s="8"/>
    </row>
    <row r="37" spans="1:13" ht="12.75">
      <c r="A37" s="11"/>
      <c r="B37" s="11"/>
      <c r="C37" s="11"/>
      <c r="D37" s="19"/>
      <c r="E37" s="26"/>
      <c r="F37" s="26"/>
      <c r="G37" s="11"/>
      <c r="H37" s="12"/>
      <c r="I37" s="10"/>
      <c r="J37" s="9"/>
      <c r="K37" s="58"/>
      <c r="L37" s="8"/>
      <c r="M37" s="8"/>
    </row>
    <row r="38" spans="1:254" ht="15">
      <c r="A38" s="11"/>
      <c r="B38" s="203" t="s">
        <v>163</v>
      </c>
      <c r="C38" s="204"/>
      <c r="D38" s="204"/>
      <c r="E38" s="204"/>
      <c r="F38" s="204"/>
      <c r="G38" s="204"/>
      <c r="H38" s="204"/>
      <c r="I38" s="205"/>
      <c r="J38" s="9"/>
      <c r="K38" s="58"/>
      <c r="L38" s="8"/>
      <c r="M38" s="8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  <c r="IS38" s="41"/>
      <c r="IT38" s="41"/>
    </row>
    <row r="39" spans="1:254" ht="12.75">
      <c r="A39" s="206"/>
      <c r="B39" s="207"/>
      <c r="C39" s="207"/>
      <c r="D39" s="207"/>
      <c r="E39" s="207"/>
      <c r="F39" s="207"/>
      <c r="G39" s="207"/>
      <c r="H39" s="207"/>
      <c r="I39" s="207"/>
      <c r="J39" s="207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1"/>
      <c r="HJ39" s="41"/>
      <c r="HK39" s="41"/>
      <c r="HL39" s="41"/>
      <c r="HM39" s="41"/>
      <c r="HN39" s="41"/>
      <c r="HO39" s="41"/>
      <c r="HP39" s="41"/>
      <c r="HQ39" s="41"/>
      <c r="HR39" s="41"/>
      <c r="HS39" s="41"/>
      <c r="HT39" s="41"/>
      <c r="HU39" s="41"/>
      <c r="HV39" s="41"/>
      <c r="HW39" s="41"/>
      <c r="HX39" s="41"/>
      <c r="HY39" s="41"/>
      <c r="HZ39" s="41"/>
      <c r="IA39" s="41"/>
      <c r="IB39" s="41"/>
      <c r="IC39" s="41"/>
      <c r="ID39" s="41"/>
      <c r="IE39" s="41"/>
      <c r="IF39" s="41"/>
      <c r="IG39" s="41"/>
      <c r="IH39" s="41"/>
      <c r="II39" s="41"/>
      <c r="IJ39" s="41"/>
      <c r="IK39" s="41"/>
      <c r="IL39" s="41"/>
      <c r="IM39" s="41"/>
      <c r="IN39" s="41"/>
      <c r="IO39" s="41"/>
      <c r="IP39" s="41"/>
      <c r="IQ39" s="41"/>
      <c r="IR39" s="41"/>
      <c r="IS39" s="41"/>
      <c r="IT39" s="41"/>
    </row>
    <row r="40" spans="1:254" s="32" customFormat="1" ht="19.5" customHeight="1">
      <c r="A40" s="21">
        <v>1</v>
      </c>
      <c r="B40" s="35">
        <v>41473</v>
      </c>
      <c r="C40" s="91" t="s">
        <v>83</v>
      </c>
      <c r="D40" s="73" t="s">
        <v>206</v>
      </c>
      <c r="E40" s="61">
        <v>41473.44027777778</v>
      </c>
      <c r="F40" s="34">
        <v>41473.461805555555</v>
      </c>
      <c r="G40" s="45" t="s">
        <v>14</v>
      </c>
      <c r="H40" s="34">
        <v>41473.67361111111</v>
      </c>
      <c r="I40" s="10">
        <f>H40-F40</f>
        <v>0.21180555555474712</v>
      </c>
      <c r="J40" s="9">
        <f>F40-E40</f>
        <v>0.02152777777519077</v>
      </c>
      <c r="K40" s="59">
        <f>J40*24</f>
        <v>0.5166666666045785</v>
      </c>
      <c r="L40" s="39">
        <v>30</v>
      </c>
      <c r="M40" s="8">
        <v>10</v>
      </c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W40" s="160"/>
      <c r="CX40" s="160"/>
      <c r="CY40" s="160"/>
      <c r="CZ40" s="160"/>
      <c r="DA40" s="160"/>
      <c r="DB40" s="160"/>
      <c r="DC40" s="160"/>
      <c r="DD40" s="160"/>
      <c r="DE40" s="160"/>
      <c r="EJ40" s="160"/>
      <c r="EK40" s="160"/>
      <c r="EL40" s="160"/>
      <c r="EM40" s="160"/>
      <c r="EN40" s="160"/>
      <c r="EO40" s="160"/>
      <c r="EP40" s="160"/>
      <c r="EQ40" s="160"/>
      <c r="ER40" s="160"/>
      <c r="ES40" s="160"/>
      <c r="ET40" s="160"/>
      <c r="EU40" s="160"/>
      <c r="EV40" s="160"/>
      <c r="EW40" s="160"/>
      <c r="EX40" s="160"/>
      <c r="EY40" s="160"/>
      <c r="FO40" s="160"/>
      <c r="FP40" s="160"/>
      <c r="FQ40" s="160"/>
      <c r="FR40" s="160"/>
      <c r="FS40" s="160"/>
      <c r="FT40" s="160"/>
      <c r="FU40" s="160"/>
      <c r="FV40" s="160"/>
      <c r="FW40" s="160"/>
      <c r="FX40" s="160"/>
      <c r="FY40" s="160"/>
      <c r="FZ40" s="160"/>
      <c r="GA40" s="160"/>
      <c r="GB40" s="160"/>
      <c r="GC40" s="160"/>
      <c r="GD40" s="160"/>
      <c r="GE40" s="160"/>
      <c r="GF40" s="160"/>
      <c r="GG40" s="160"/>
      <c r="GH40" s="160"/>
      <c r="GI40" s="160"/>
      <c r="GJ40" s="160"/>
      <c r="GK40" s="160"/>
      <c r="GL40" s="160"/>
      <c r="GM40" s="160"/>
      <c r="GN40" s="160"/>
      <c r="GO40" s="160"/>
      <c r="GP40" s="160"/>
      <c r="GQ40" s="160"/>
      <c r="GR40" s="160"/>
      <c r="GS40" s="160"/>
      <c r="GT40" s="160"/>
      <c r="HT40" s="160"/>
      <c r="HU40" s="160"/>
      <c r="HV40" s="160"/>
      <c r="HW40" s="160"/>
      <c r="HX40" s="160"/>
      <c r="HY40" s="160"/>
      <c r="HZ40" s="160"/>
      <c r="IA40" s="160"/>
      <c r="IB40" s="160"/>
      <c r="IC40" s="160"/>
      <c r="ID40" s="160"/>
      <c r="IE40" s="160"/>
      <c r="IF40" s="160"/>
      <c r="IG40" s="160"/>
      <c r="IH40" s="160"/>
      <c r="II40" s="160"/>
      <c r="IJ40" s="160"/>
      <c r="IK40" s="160"/>
      <c r="IL40" s="160"/>
      <c r="IM40" s="160"/>
      <c r="IN40" s="160"/>
      <c r="IO40" s="160"/>
      <c r="IP40" s="160"/>
      <c r="IQ40" s="160"/>
      <c r="IR40" s="160"/>
      <c r="IS40" s="160"/>
      <c r="IT40" s="160"/>
    </row>
    <row r="41" spans="1:254" s="32" customFormat="1" ht="15">
      <c r="A41" s="131">
        <v>2</v>
      </c>
      <c r="B41" s="35">
        <v>41485</v>
      </c>
      <c r="C41" s="73" t="s">
        <v>110</v>
      </c>
      <c r="D41" s="72" t="s">
        <v>111</v>
      </c>
      <c r="E41" s="34">
        <v>41485.61388888889</v>
      </c>
      <c r="F41" s="34">
        <v>41485.64166666667</v>
      </c>
      <c r="G41" s="45" t="s">
        <v>14</v>
      </c>
      <c r="H41" s="34">
        <v>41486.708333333336</v>
      </c>
      <c r="I41" s="10">
        <f>H41-F41</f>
        <v>1.0666666666656965</v>
      </c>
      <c r="J41" s="64">
        <f>F41-E41</f>
        <v>0.027777777781011537</v>
      </c>
      <c r="K41" s="65">
        <f>J41*24</f>
        <v>0.6666666667442769</v>
      </c>
      <c r="L41" s="39">
        <v>30</v>
      </c>
      <c r="M41" s="8">
        <v>10</v>
      </c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HT41" s="160"/>
      <c r="HU41" s="160"/>
      <c r="HV41" s="160"/>
      <c r="HW41" s="160"/>
      <c r="HX41" s="160"/>
      <c r="HY41" s="160"/>
      <c r="HZ41" s="160"/>
      <c r="IA41" s="160"/>
      <c r="IB41" s="160"/>
      <c r="IC41" s="160"/>
      <c r="ID41" s="160"/>
      <c r="IE41" s="160"/>
      <c r="IF41" s="160"/>
      <c r="IG41" s="160"/>
      <c r="IH41" s="160"/>
      <c r="II41" s="160"/>
      <c r="IJ41" s="160"/>
      <c r="IK41" s="160"/>
      <c r="IL41" s="160"/>
      <c r="IM41" s="160"/>
      <c r="IN41" s="160"/>
      <c r="IO41" s="160"/>
      <c r="IP41" s="160"/>
      <c r="IQ41" s="160"/>
      <c r="IR41" s="160"/>
      <c r="IS41" s="160"/>
      <c r="IT41" s="160"/>
    </row>
    <row r="42" spans="1:254" s="32" customFormat="1" ht="15">
      <c r="A42" s="21">
        <v>3</v>
      </c>
      <c r="B42" s="35">
        <v>41500</v>
      </c>
      <c r="C42" s="51" t="s">
        <v>151</v>
      </c>
      <c r="D42" s="51" t="s">
        <v>152</v>
      </c>
      <c r="E42" s="34">
        <v>41500.364583333336</v>
      </c>
      <c r="F42" s="34">
        <v>41500.38680555556</v>
      </c>
      <c r="G42" s="45" t="s">
        <v>153</v>
      </c>
      <c r="H42" s="34">
        <v>41500.4375</v>
      </c>
      <c r="I42" s="10">
        <f>H42-F42</f>
        <v>0.0506944444423425</v>
      </c>
      <c r="J42" s="9">
        <f>F42-E42</f>
        <v>0.022222222221898846</v>
      </c>
      <c r="K42" s="59">
        <f>J42*24</f>
        <v>0.5333333333255723</v>
      </c>
      <c r="L42" s="21">
        <v>30</v>
      </c>
      <c r="M42" s="21">
        <v>10</v>
      </c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160"/>
      <c r="CL42" s="160"/>
      <c r="CM42" s="160"/>
      <c r="CN42" s="160"/>
      <c r="CO42" s="160"/>
      <c r="CP42" s="160"/>
      <c r="CQ42" s="160"/>
      <c r="CR42" s="160"/>
      <c r="CS42" s="160"/>
      <c r="CT42" s="160"/>
      <c r="CU42" s="160"/>
      <c r="CV42" s="160"/>
      <c r="CW42" s="160"/>
      <c r="CX42" s="160"/>
      <c r="CY42" s="160"/>
      <c r="CZ42" s="160"/>
      <c r="DA42" s="160"/>
      <c r="DB42" s="160"/>
      <c r="DC42" s="160"/>
      <c r="DD42" s="160"/>
      <c r="DE42" s="160"/>
      <c r="HT42" s="160"/>
      <c r="HU42" s="160"/>
      <c r="HV42" s="160"/>
      <c r="HW42" s="160"/>
      <c r="HX42" s="160"/>
      <c r="HY42" s="160"/>
      <c r="HZ42" s="160"/>
      <c r="IA42" s="160"/>
      <c r="IB42" s="160"/>
      <c r="IC42" s="160"/>
      <c r="ID42" s="160"/>
      <c r="IE42" s="160"/>
      <c r="IF42" s="160"/>
      <c r="IG42" s="160"/>
      <c r="IH42" s="160"/>
      <c r="II42" s="160"/>
      <c r="IJ42" s="160"/>
      <c r="IK42" s="160"/>
      <c r="IL42" s="160"/>
      <c r="IM42" s="160"/>
      <c r="IN42" s="160"/>
      <c r="IO42" s="160"/>
      <c r="IP42" s="160"/>
      <c r="IQ42" s="160"/>
      <c r="IR42" s="160"/>
      <c r="IS42" s="160"/>
      <c r="IT42" s="160"/>
    </row>
    <row r="43" spans="1:13" s="32" customFormat="1" ht="12.75">
      <c r="A43" s="21"/>
      <c r="B43" s="35"/>
      <c r="C43" s="28"/>
      <c r="D43" s="28"/>
      <c r="E43" s="34"/>
      <c r="F43" s="28"/>
      <c r="G43" s="33"/>
      <c r="H43" s="28"/>
      <c r="I43" s="10"/>
      <c r="J43" s="9"/>
      <c r="K43" s="59"/>
      <c r="L43" s="21"/>
      <c r="M43" s="21"/>
    </row>
    <row r="44" spans="1:13" s="32" customFormat="1" ht="12.75">
      <c r="A44" s="208"/>
      <c r="B44" s="209"/>
      <c r="C44" s="28"/>
      <c r="D44" s="28"/>
      <c r="E44" s="34"/>
      <c r="F44" s="18">
        <f>AVERAGE(J40:J43)</f>
        <v>0.023842592592700385</v>
      </c>
      <c r="G44" s="33"/>
      <c r="H44" s="28"/>
      <c r="I44" s="13">
        <f>AVERAGE(I40:I43)</f>
        <v>0.44305555555426207</v>
      </c>
      <c r="J44" s="13">
        <f>SUM(J40:J42)</f>
        <v>0.07152777777810115</v>
      </c>
      <c r="K44" s="59"/>
      <c r="L44" s="21"/>
      <c r="M44" s="21"/>
    </row>
    <row r="45" spans="1:13" s="32" customFormat="1" ht="12.75">
      <c r="A45" s="21"/>
      <c r="B45" s="33"/>
      <c r="C45" s="28"/>
      <c r="D45" s="33"/>
      <c r="E45" s="33"/>
      <c r="F45" s="28"/>
      <c r="G45" s="29"/>
      <c r="H45" s="28"/>
      <c r="I45" s="28"/>
      <c r="J45" s="9"/>
      <c r="K45" s="59"/>
      <c r="L45" s="21"/>
      <c r="M45" s="21"/>
    </row>
    <row r="46" spans="1:13" s="32" customFormat="1" ht="15">
      <c r="A46" s="21"/>
      <c r="B46" s="203" t="s">
        <v>164</v>
      </c>
      <c r="C46" s="204"/>
      <c r="D46" s="204"/>
      <c r="E46" s="204"/>
      <c r="F46" s="204"/>
      <c r="G46" s="204"/>
      <c r="H46" s="204"/>
      <c r="I46" s="205"/>
      <c r="J46" s="9"/>
      <c r="K46" s="59"/>
      <c r="L46" s="21"/>
      <c r="M46" s="21"/>
    </row>
    <row r="47" spans="1:13" s="32" customFormat="1" ht="15">
      <c r="A47" s="21">
        <v>1</v>
      </c>
      <c r="B47" s="35">
        <v>41458</v>
      </c>
      <c r="C47" s="100" t="s">
        <v>43</v>
      </c>
      <c r="D47" s="93" t="s">
        <v>44</v>
      </c>
      <c r="E47" s="66">
        <v>41458.8125</v>
      </c>
      <c r="F47" s="67">
        <v>41459.458333333336</v>
      </c>
      <c r="G47" s="49" t="s">
        <v>49</v>
      </c>
      <c r="H47" s="34">
        <v>41459.458333333336</v>
      </c>
      <c r="I47" s="10">
        <f>H47-F47</f>
        <v>0</v>
      </c>
      <c r="J47" s="9">
        <f aca="true" t="shared" si="4" ref="J47:J58">F47-E47</f>
        <v>0.6458333333357587</v>
      </c>
      <c r="K47" s="58">
        <f aca="true" t="shared" si="5" ref="K47:K58">J47*24</f>
        <v>15.500000000058208</v>
      </c>
      <c r="L47" s="21">
        <v>5</v>
      </c>
      <c r="M47" s="21">
        <v>10</v>
      </c>
    </row>
    <row r="48" spans="1:13" s="32" customFormat="1" ht="15">
      <c r="A48" s="21">
        <v>2</v>
      </c>
      <c r="B48" s="35">
        <v>41459</v>
      </c>
      <c r="C48" s="100" t="s">
        <v>41</v>
      </c>
      <c r="D48" s="93" t="s">
        <v>42</v>
      </c>
      <c r="E48" s="66">
        <v>41459.01388888889</v>
      </c>
      <c r="F48" s="67">
        <v>41459.666666666664</v>
      </c>
      <c r="G48" s="49" t="s">
        <v>14</v>
      </c>
      <c r="H48" s="34">
        <v>41459.666666666664</v>
      </c>
      <c r="I48" s="10">
        <f>H48-F48</f>
        <v>0</v>
      </c>
      <c r="J48" s="9">
        <f t="shared" si="4"/>
        <v>0.6527777777737356</v>
      </c>
      <c r="K48" s="58">
        <f t="shared" si="5"/>
        <v>15.666666666569654</v>
      </c>
      <c r="L48" s="21">
        <v>20</v>
      </c>
      <c r="M48" s="21">
        <v>10</v>
      </c>
    </row>
    <row r="49" spans="1:13" s="32" customFormat="1" ht="15">
      <c r="A49" s="21">
        <v>3</v>
      </c>
      <c r="B49" s="35">
        <v>41460</v>
      </c>
      <c r="C49" s="100" t="s">
        <v>50</v>
      </c>
      <c r="D49" s="93" t="s">
        <v>51</v>
      </c>
      <c r="E49" s="66">
        <v>41460.53472222222</v>
      </c>
      <c r="F49" s="67">
        <v>41460.5625</v>
      </c>
      <c r="G49" s="49" t="s">
        <v>14</v>
      </c>
      <c r="H49" s="34">
        <v>41460.6875</v>
      </c>
      <c r="I49" s="10">
        <f>H49-F49</f>
        <v>0.125</v>
      </c>
      <c r="J49" s="9">
        <f t="shared" si="4"/>
        <v>0.027777777781011537</v>
      </c>
      <c r="K49" s="58">
        <f t="shared" si="5"/>
        <v>0.6666666667442769</v>
      </c>
      <c r="L49" s="21">
        <v>10</v>
      </c>
      <c r="M49" s="21">
        <v>10</v>
      </c>
    </row>
    <row r="50" spans="1:13" s="32" customFormat="1" ht="15">
      <c r="A50" s="21">
        <v>4</v>
      </c>
      <c r="B50" s="35">
        <v>41489</v>
      </c>
      <c r="C50" s="101" t="s">
        <v>112</v>
      </c>
      <c r="D50" s="93" t="s">
        <v>118</v>
      </c>
      <c r="E50" s="66">
        <v>41489.729166666664</v>
      </c>
      <c r="F50" s="67">
        <v>41489.805555555555</v>
      </c>
      <c r="G50" s="49" t="s">
        <v>14</v>
      </c>
      <c r="H50" s="34">
        <v>41492.833333333336</v>
      </c>
      <c r="I50" s="10">
        <f aca="true" t="shared" si="6" ref="I50:I58">H50-F50</f>
        <v>3.0277777777810115</v>
      </c>
      <c r="J50" s="9">
        <f t="shared" si="4"/>
        <v>0.07638888889050577</v>
      </c>
      <c r="K50" s="58">
        <f t="shared" si="5"/>
        <v>1.8333333333721384</v>
      </c>
      <c r="L50" s="21">
        <v>10</v>
      </c>
      <c r="M50" s="21">
        <v>10</v>
      </c>
    </row>
    <row r="51" spans="1:211" s="32" customFormat="1" ht="15">
      <c r="A51" s="21">
        <v>5</v>
      </c>
      <c r="B51" s="35">
        <v>41498</v>
      </c>
      <c r="C51" s="100" t="s">
        <v>149</v>
      </c>
      <c r="D51" s="93" t="s">
        <v>150</v>
      </c>
      <c r="E51" s="66">
        <v>41498.354166666664</v>
      </c>
      <c r="F51" s="67">
        <v>41498.395833333336</v>
      </c>
      <c r="G51" s="49" t="s">
        <v>14</v>
      </c>
      <c r="H51" s="34">
        <v>41500.916666666664</v>
      </c>
      <c r="I51" s="10">
        <f t="shared" si="6"/>
        <v>2.5208333333284827</v>
      </c>
      <c r="J51" s="9">
        <f t="shared" si="4"/>
        <v>0.041666666671517305</v>
      </c>
      <c r="K51" s="58">
        <f t="shared" si="5"/>
        <v>1.0000000001164153</v>
      </c>
      <c r="L51" s="21">
        <v>10</v>
      </c>
      <c r="M51" s="21">
        <v>10</v>
      </c>
      <c r="DO51" s="160"/>
      <c r="DP51" s="160"/>
      <c r="DQ51" s="160"/>
      <c r="DR51" s="160"/>
      <c r="DS51" s="160"/>
      <c r="DT51" s="160"/>
      <c r="DU51" s="160"/>
      <c r="DV51" s="160"/>
      <c r="DW51" s="160"/>
      <c r="DX51" s="160"/>
      <c r="DY51" s="160"/>
      <c r="DZ51" s="160"/>
      <c r="EA51" s="160"/>
      <c r="EB51" s="160"/>
      <c r="EC51" s="160"/>
      <c r="ED51" s="160"/>
      <c r="EE51" s="160"/>
      <c r="EF51" s="160"/>
      <c r="EG51" s="160"/>
      <c r="EH51" s="160"/>
      <c r="EI51" s="160"/>
      <c r="EJ51" s="160"/>
      <c r="EK51" s="160"/>
      <c r="EL51" s="160"/>
      <c r="EM51" s="160"/>
      <c r="EN51" s="160"/>
      <c r="EO51" s="160"/>
      <c r="EP51" s="160"/>
      <c r="EQ51" s="160"/>
      <c r="ER51" s="160"/>
      <c r="ES51" s="160"/>
      <c r="ET51" s="160"/>
      <c r="EU51" s="160"/>
      <c r="EV51" s="160"/>
      <c r="EW51" s="160"/>
      <c r="EX51" s="160"/>
      <c r="EY51" s="160"/>
      <c r="EZ51" s="160"/>
      <c r="FA51" s="160"/>
      <c r="FB51" s="160"/>
      <c r="FC51" s="160"/>
      <c r="FD51" s="160"/>
      <c r="GK51" s="160"/>
      <c r="GL51" s="160"/>
      <c r="GM51" s="160"/>
      <c r="GN51" s="160"/>
      <c r="GO51" s="160"/>
      <c r="GP51" s="160"/>
      <c r="GQ51" s="160"/>
      <c r="GR51" s="160"/>
      <c r="GS51" s="160"/>
      <c r="GT51" s="160"/>
      <c r="GU51" s="160"/>
      <c r="GV51" s="160"/>
      <c r="GW51" s="160"/>
      <c r="GX51" s="160"/>
      <c r="GY51" s="160"/>
      <c r="GZ51" s="160"/>
      <c r="HA51" s="160"/>
      <c r="HB51" s="160"/>
      <c r="HC51" s="160"/>
    </row>
    <row r="52" spans="1:243" s="32" customFormat="1" ht="15">
      <c r="A52" s="21">
        <v>6</v>
      </c>
      <c r="B52" s="35">
        <v>41508</v>
      </c>
      <c r="C52" s="100" t="s">
        <v>171</v>
      </c>
      <c r="D52" s="93" t="s">
        <v>172</v>
      </c>
      <c r="E52" s="66">
        <v>41508.50347222222</v>
      </c>
      <c r="F52" s="67">
        <v>41508.50347222222</v>
      </c>
      <c r="G52" s="49" t="s">
        <v>14</v>
      </c>
      <c r="H52" s="34">
        <v>41513.975694444445</v>
      </c>
      <c r="I52" s="10">
        <f t="shared" si="6"/>
        <v>5.472222222226264</v>
      </c>
      <c r="J52" s="9">
        <f t="shared" si="4"/>
        <v>0</v>
      </c>
      <c r="K52" s="58">
        <f t="shared" si="5"/>
        <v>0</v>
      </c>
      <c r="L52" s="21">
        <v>10</v>
      </c>
      <c r="M52" s="21">
        <v>10</v>
      </c>
      <c r="AK52" s="160"/>
      <c r="AL52" s="160"/>
      <c r="DO52" s="160"/>
      <c r="DP52" s="160"/>
      <c r="DQ52" s="160"/>
      <c r="DR52" s="160"/>
      <c r="DS52" s="160"/>
      <c r="DT52" s="160"/>
      <c r="DU52" s="160"/>
      <c r="DV52" s="160"/>
      <c r="DW52" s="160"/>
      <c r="DX52" s="160"/>
      <c r="DY52" s="160"/>
      <c r="DZ52" s="160"/>
      <c r="EA52" s="160"/>
      <c r="EB52" s="160"/>
      <c r="EC52" s="160"/>
      <c r="ED52" s="160"/>
      <c r="EE52" s="160"/>
      <c r="EF52" s="160"/>
      <c r="EG52" s="160"/>
      <c r="EH52" s="160"/>
      <c r="EI52" s="160"/>
      <c r="EJ52" s="160"/>
      <c r="EK52" s="160"/>
      <c r="EL52" s="160"/>
      <c r="EM52" s="160"/>
      <c r="EN52" s="160"/>
      <c r="EO52" s="160"/>
      <c r="EP52" s="160"/>
      <c r="EQ52" s="160"/>
      <c r="ER52" s="160"/>
      <c r="ES52" s="160"/>
      <c r="ET52" s="160"/>
      <c r="EU52" s="160"/>
      <c r="EV52" s="160"/>
      <c r="EW52" s="160"/>
      <c r="EX52" s="160"/>
      <c r="EY52" s="160"/>
      <c r="EZ52" s="160"/>
      <c r="FA52" s="160"/>
      <c r="FB52" s="160"/>
      <c r="FC52" s="160"/>
      <c r="FD52" s="160"/>
      <c r="FE52" s="160"/>
      <c r="FF52" s="160"/>
      <c r="FG52" s="160"/>
      <c r="FH52" s="160"/>
      <c r="FI52" s="160"/>
      <c r="FJ52" s="160"/>
      <c r="FK52" s="160"/>
      <c r="FL52" s="160"/>
      <c r="FM52" s="160"/>
      <c r="FN52" s="160"/>
      <c r="FO52" s="160"/>
      <c r="FP52" s="160"/>
      <c r="FQ52" s="160"/>
      <c r="FR52" s="160"/>
      <c r="FS52" s="160"/>
      <c r="FT52" s="160"/>
      <c r="FU52" s="160"/>
      <c r="FV52" s="160"/>
      <c r="FW52" s="160"/>
      <c r="FX52" s="160"/>
      <c r="FY52" s="160"/>
      <c r="FZ52" s="160"/>
      <c r="GA52" s="160"/>
      <c r="GB52" s="160"/>
      <c r="GC52" s="160"/>
      <c r="GD52" s="160"/>
      <c r="GE52" s="160"/>
      <c r="GF52" s="160"/>
      <c r="GG52" s="160"/>
      <c r="GH52" s="160"/>
      <c r="GI52" s="160"/>
      <c r="GK52" s="160"/>
      <c r="GL52" s="160"/>
      <c r="GM52" s="160"/>
      <c r="GN52" s="160"/>
      <c r="GO52" s="160"/>
      <c r="GP52" s="160"/>
      <c r="GQ52" s="160"/>
      <c r="GR52" s="160"/>
      <c r="GS52" s="160"/>
      <c r="GT52" s="160"/>
      <c r="GU52" s="160"/>
      <c r="GV52" s="160"/>
      <c r="GW52" s="160"/>
      <c r="GX52" s="160"/>
      <c r="GY52" s="160"/>
      <c r="GZ52" s="160"/>
      <c r="HA52" s="160"/>
      <c r="HB52" s="160"/>
      <c r="HC52" s="160"/>
      <c r="HD52" s="160"/>
      <c r="HE52" s="160"/>
      <c r="HF52" s="160"/>
      <c r="HG52" s="160"/>
      <c r="HH52" s="160"/>
      <c r="HI52" s="160"/>
      <c r="HJ52" s="160"/>
      <c r="HK52" s="160"/>
      <c r="HL52" s="160"/>
      <c r="HM52" s="160"/>
      <c r="HN52" s="160"/>
      <c r="HO52" s="160"/>
      <c r="HP52" s="160"/>
      <c r="HQ52" s="160"/>
      <c r="HR52" s="160"/>
      <c r="HS52" s="160"/>
      <c r="HT52" s="160"/>
      <c r="HU52" s="160"/>
      <c r="HV52" s="160"/>
      <c r="HW52" s="160"/>
      <c r="HX52" s="160"/>
      <c r="HY52" s="160"/>
      <c r="HZ52" s="160"/>
      <c r="IA52" s="160"/>
      <c r="IB52" s="160"/>
      <c r="IC52" s="160"/>
      <c r="ID52" s="160"/>
      <c r="IE52" s="160"/>
      <c r="IF52" s="160"/>
      <c r="IG52" s="160"/>
      <c r="IH52" s="160"/>
      <c r="II52" s="160"/>
    </row>
    <row r="53" spans="1:254" s="32" customFormat="1" ht="15">
      <c r="A53" s="21">
        <v>7</v>
      </c>
      <c r="B53" s="112">
        <v>41512</v>
      </c>
      <c r="C53" s="142" t="s">
        <v>173</v>
      </c>
      <c r="D53" s="143" t="s">
        <v>174</v>
      </c>
      <c r="E53" s="144">
        <v>41512.631944444445</v>
      </c>
      <c r="F53" s="145">
        <v>41512.631944444445</v>
      </c>
      <c r="G53" s="75" t="s">
        <v>49</v>
      </c>
      <c r="H53" s="113">
        <v>41515.70486111111</v>
      </c>
      <c r="I53" s="10">
        <f t="shared" si="6"/>
        <v>3.0729166666642413</v>
      </c>
      <c r="J53" s="9">
        <f t="shared" si="4"/>
        <v>0</v>
      </c>
      <c r="K53" s="58">
        <f t="shared" si="5"/>
        <v>0</v>
      </c>
      <c r="L53" s="111">
        <v>10</v>
      </c>
      <c r="M53" s="111">
        <v>10</v>
      </c>
      <c r="N53" s="159"/>
      <c r="O53" s="160"/>
      <c r="AK53" s="160"/>
      <c r="AL53" s="160"/>
      <c r="DG53" s="160"/>
      <c r="DH53" s="160"/>
      <c r="DI53" s="160"/>
      <c r="DJ53" s="160"/>
      <c r="DK53" s="160"/>
      <c r="DL53" s="160"/>
      <c r="DM53" s="160"/>
      <c r="DN53" s="160"/>
      <c r="DO53" s="160"/>
      <c r="DP53" s="160"/>
      <c r="DQ53" s="160"/>
      <c r="DR53" s="160"/>
      <c r="DS53" s="160"/>
      <c r="DT53" s="160"/>
      <c r="DU53" s="160"/>
      <c r="DV53" s="160"/>
      <c r="DW53" s="160"/>
      <c r="DX53" s="160"/>
      <c r="DY53" s="160"/>
      <c r="DZ53" s="160"/>
      <c r="EA53" s="160"/>
      <c r="EB53" s="160"/>
      <c r="EC53" s="160"/>
      <c r="ED53" s="160"/>
      <c r="EE53" s="160"/>
      <c r="EF53" s="160"/>
      <c r="EG53" s="160"/>
      <c r="EH53" s="160"/>
      <c r="EI53" s="160"/>
      <c r="EJ53" s="160"/>
      <c r="EK53" s="160"/>
      <c r="EL53" s="160"/>
      <c r="EM53" s="160"/>
      <c r="EN53" s="160"/>
      <c r="EO53" s="160"/>
      <c r="EP53" s="160"/>
      <c r="EQ53" s="160"/>
      <c r="ER53" s="160"/>
      <c r="ES53" s="160"/>
      <c r="ET53" s="160"/>
      <c r="EU53" s="160"/>
      <c r="EV53" s="160"/>
      <c r="EW53" s="160"/>
      <c r="EX53" s="160"/>
      <c r="EY53" s="160"/>
      <c r="EZ53" s="160"/>
      <c r="FA53" s="160"/>
      <c r="FB53" s="160"/>
      <c r="FC53" s="160"/>
      <c r="FD53" s="160"/>
      <c r="FE53" s="160"/>
      <c r="FF53" s="160"/>
      <c r="FG53" s="160"/>
      <c r="FH53" s="160"/>
      <c r="FI53" s="160"/>
      <c r="FJ53" s="160"/>
      <c r="FK53" s="160"/>
      <c r="FL53" s="160"/>
      <c r="FM53" s="160"/>
      <c r="FN53" s="160"/>
      <c r="FO53" s="160"/>
      <c r="FP53" s="160"/>
      <c r="FQ53" s="160"/>
      <c r="FR53" s="160"/>
      <c r="FS53" s="160"/>
      <c r="FT53" s="160"/>
      <c r="FU53" s="160"/>
      <c r="FV53" s="160"/>
      <c r="FW53" s="160"/>
      <c r="FX53" s="160"/>
      <c r="FY53" s="160"/>
      <c r="FZ53" s="160"/>
      <c r="GA53" s="160"/>
      <c r="GB53" s="160"/>
      <c r="GC53" s="160"/>
      <c r="GD53" s="160"/>
      <c r="GE53" s="160"/>
      <c r="GF53" s="160"/>
      <c r="GG53" s="160"/>
      <c r="GH53" s="160"/>
      <c r="GI53" s="160"/>
      <c r="GK53" s="160"/>
      <c r="GL53" s="160"/>
      <c r="GM53" s="160"/>
      <c r="GN53" s="160"/>
      <c r="GO53" s="160"/>
      <c r="GP53" s="160"/>
      <c r="GQ53" s="160"/>
      <c r="GR53" s="160"/>
      <c r="GS53" s="160"/>
      <c r="GT53" s="160"/>
      <c r="GU53" s="160"/>
      <c r="GV53" s="160"/>
      <c r="GW53" s="160"/>
      <c r="GX53" s="160"/>
      <c r="GY53" s="160"/>
      <c r="GZ53" s="160"/>
      <c r="HA53" s="160"/>
      <c r="HB53" s="160"/>
      <c r="HC53" s="160"/>
      <c r="HD53" s="160"/>
      <c r="HE53" s="160"/>
      <c r="HF53" s="160"/>
      <c r="HG53" s="160"/>
      <c r="HH53" s="160"/>
      <c r="HI53" s="160"/>
      <c r="HJ53" s="160"/>
      <c r="HK53" s="160"/>
      <c r="HL53" s="160"/>
      <c r="HM53" s="160"/>
      <c r="HN53" s="160"/>
      <c r="HO53" s="160"/>
      <c r="HP53" s="160"/>
      <c r="HQ53" s="160"/>
      <c r="HR53" s="160"/>
      <c r="HS53" s="160"/>
      <c r="HT53" s="160"/>
      <c r="HU53" s="160"/>
      <c r="HV53" s="160"/>
      <c r="HW53" s="160"/>
      <c r="HX53" s="160"/>
      <c r="HY53" s="160"/>
      <c r="HZ53" s="160"/>
      <c r="IA53" s="160"/>
      <c r="IB53" s="160"/>
      <c r="IC53" s="160"/>
      <c r="ID53" s="160"/>
      <c r="IE53" s="160"/>
      <c r="IF53" s="160"/>
      <c r="IG53" s="160"/>
      <c r="IH53" s="160"/>
      <c r="II53" s="160"/>
      <c r="IJ53" s="160"/>
      <c r="IK53" s="160"/>
      <c r="IL53" s="160"/>
      <c r="IM53" s="160"/>
      <c r="IN53" s="160"/>
      <c r="IO53" s="160"/>
      <c r="IP53" s="160"/>
      <c r="IQ53" s="160"/>
      <c r="IR53" s="160"/>
      <c r="IS53" s="160"/>
      <c r="IT53" s="160"/>
    </row>
    <row r="54" spans="1:254" s="8" customFormat="1" ht="15">
      <c r="A54" s="21">
        <v>8</v>
      </c>
      <c r="B54" s="14">
        <v>41518</v>
      </c>
      <c r="C54" s="73" t="s">
        <v>144</v>
      </c>
      <c r="D54" s="73" t="s">
        <v>191</v>
      </c>
      <c r="E54" s="9">
        <v>41518.645833333336</v>
      </c>
      <c r="F54" s="9">
        <v>41518.6875</v>
      </c>
      <c r="G54" s="49" t="s">
        <v>14</v>
      </c>
      <c r="H54" s="113">
        <v>41519.770833333336</v>
      </c>
      <c r="I54" s="10">
        <f>H54-F54</f>
        <v>1.0833333333357587</v>
      </c>
      <c r="J54" s="9">
        <f t="shared" si="4"/>
        <v>0.04166666666424135</v>
      </c>
      <c r="K54" s="58">
        <f t="shared" si="5"/>
        <v>0.9999999999417923</v>
      </c>
      <c r="L54" s="8">
        <v>30</v>
      </c>
      <c r="M54" s="8">
        <v>10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160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160"/>
      <c r="FS54" s="160"/>
      <c r="FT54" s="160"/>
      <c r="FU54" s="160"/>
      <c r="FV54" s="160"/>
      <c r="FW54" s="160"/>
      <c r="FX54" s="160"/>
      <c r="FY54" s="160"/>
      <c r="FZ54" s="160"/>
      <c r="GA54" s="160"/>
      <c r="GB54" s="160"/>
      <c r="GC54" s="160"/>
      <c r="GD54" s="160"/>
      <c r="GE54" s="160"/>
      <c r="GF54" s="160"/>
      <c r="GG54" s="160"/>
      <c r="GH54" s="160"/>
      <c r="GI54" s="160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</row>
    <row r="55" spans="1:254" s="8" customFormat="1" ht="15">
      <c r="A55" s="21">
        <v>9</v>
      </c>
      <c r="B55" s="201">
        <v>41518</v>
      </c>
      <c r="C55" s="202" t="s">
        <v>188</v>
      </c>
      <c r="D55" s="73" t="s">
        <v>196</v>
      </c>
      <c r="E55" s="9">
        <v>41518.81597222222</v>
      </c>
      <c r="F55" s="9">
        <v>41518.87013888889</v>
      </c>
      <c r="G55" s="49" t="s">
        <v>14</v>
      </c>
      <c r="H55" s="9">
        <v>41522.53680555556</v>
      </c>
      <c r="I55" s="9">
        <f>H55-F55</f>
        <v>3.6666666666715173</v>
      </c>
      <c r="J55" s="9">
        <f t="shared" si="4"/>
        <v>0.05416666666860692</v>
      </c>
      <c r="K55" s="58">
        <f t="shared" si="5"/>
        <v>1.3000000000465661</v>
      </c>
      <c r="L55" s="8">
        <v>30</v>
      </c>
      <c r="M55" s="8">
        <v>10</v>
      </c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  <c r="IP55" s="41"/>
      <c r="IQ55" s="41"/>
      <c r="IR55" s="41"/>
      <c r="IS55" s="41"/>
      <c r="IT55" s="41"/>
    </row>
    <row r="56" spans="1:254" s="8" customFormat="1" ht="15">
      <c r="A56" s="21">
        <v>10</v>
      </c>
      <c r="B56" s="14">
        <v>41524</v>
      </c>
      <c r="C56" s="73" t="s">
        <v>144</v>
      </c>
      <c r="D56" s="73" t="s">
        <v>201</v>
      </c>
      <c r="E56" s="9">
        <v>41524.95138888889</v>
      </c>
      <c r="F56" s="9">
        <v>41525.645833333336</v>
      </c>
      <c r="G56" s="166" t="s">
        <v>205</v>
      </c>
      <c r="H56" s="9">
        <v>41525.645833333336</v>
      </c>
      <c r="I56" s="9">
        <f t="shared" si="6"/>
        <v>0</v>
      </c>
      <c r="J56" s="9">
        <f t="shared" si="4"/>
        <v>0.6944444444452529</v>
      </c>
      <c r="K56" s="58">
        <f t="shared" si="5"/>
        <v>16.66666666668607</v>
      </c>
      <c r="L56" s="8">
        <v>20</v>
      </c>
      <c r="M56" s="8">
        <v>10</v>
      </c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  <c r="IE56" s="41"/>
      <c r="IF56" s="41"/>
      <c r="IG56" s="41"/>
      <c r="IH56" s="41"/>
      <c r="II56" s="41"/>
      <c r="IJ56" s="41"/>
      <c r="IK56" s="41"/>
      <c r="IL56" s="41"/>
      <c r="IM56" s="41"/>
      <c r="IN56" s="41"/>
      <c r="IO56" s="41"/>
      <c r="IP56" s="41"/>
      <c r="IQ56" s="41"/>
      <c r="IR56" s="41"/>
      <c r="IS56" s="41"/>
      <c r="IT56" s="41"/>
    </row>
    <row r="57" spans="1:254" s="21" customFormat="1" ht="15">
      <c r="A57" s="21">
        <v>11</v>
      </c>
      <c r="B57" s="27">
        <v>41526</v>
      </c>
      <c r="C57" s="73" t="s">
        <v>50</v>
      </c>
      <c r="D57" s="78" t="s">
        <v>78</v>
      </c>
      <c r="E57" s="67">
        <v>41526.34722222222</v>
      </c>
      <c r="F57" s="67">
        <v>41526.388194444444</v>
      </c>
      <c r="G57" s="51" t="s">
        <v>99</v>
      </c>
      <c r="H57" s="34">
        <v>41526.388194444444</v>
      </c>
      <c r="I57" s="10">
        <f t="shared" si="6"/>
        <v>0</v>
      </c>
      <c r="J57" s="9">
        <f t="shared" si="4"/>
        <v>0.04097222222480923</v>
      </c>
      <c r="K57" s="58">
        <f t="shared" si="5"/>
        <v>0.9833333333954215</v>
      </c>
      <c r="L57" s="21">
        <v>20</v>
      </c>
      <c r="M57" s="21">
        <v>10</v>
      </c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160"/>
      <c r="BP57" s="160"/>
      <c r="BQ57" s="160"/>
      <c r="BR57" s="160"/>
      <c r="BS57" s="160"/>
      <c r="BT57" s="160"/>
      <c r="BU57" s="160"/>
      <c r="BV57" s="160"/>
      <c r="BW57" s="160"/>
      <c r="BX57" s="160"/>
      <c r="BY57" s="160"/>
      <c r="BZ57" s="160"/>
      <c r="CA57" s="160"/>
      <c r="CB57" s="160"/>
      <c r="CC57" s="160"/>
      <c r="CD57" s="160"/>
      <c r="CE57" s="160"/>
      <c r="CF57" s="160"/>
      <c r="CG57" s="160"/>
      <c r="CH57" s="160"/>
      <c r="CI57" s="160"/>
      <c r="CJ57" s="160"/>
      <c r="CK57" s="160"/>
      <c r="CL57" s="160"/>
      <c r="CM57" s="160"/>
      <c r="CN57" s="160"/>
      <c r="CO57" s="160"/>
      <c r="CP57" s="160"/>
      <c r="CQ57" s="160"/>
      <c r="CR57" s="160"/>
      <c r="CS57" s="160"/>
      <c r="CT57" s="160"/>
      <c r="CU57" s="160"/>
      <c r="CV57" s="160"/>
      <c r="CW57" s="160"/>
      <c r="CX57" s="160"/>
      <c r="CY57" s="160"/>
      <c r="CZ57" s="160"/>
      <c r="DA57" s="160"/>
      <c r="DB57" s="160"/>
      <c r="DC57" s="160"/>
      <c r="DD57" s="160"/>
      <c r="DE57" s="160"/>
      <c r="DF57" s="160"/>
      <c r="DG57" s="160"/>
      <c r="DH57" s="160"/>
      <c r="DI57" s="160"/>
      <c r="DJ57" s="160"/>
      <c r="DK57" s="160"/>
      <c r="DL57" s="160"/>
      <c r="DM57" s="160"/>
      <c r="DN57" s="160"/>
      <c r="DO57" s="160"/>
      <c r="DP57" s="160"/>
      <c r="DQ57" s="160"/>
      <c r="DR57" s="160"/>
      <c r="DS57" s="160"/>
      <c r="DT57" s="160"/>
      <c r="DU57" s="160"/>
      <c r="DV57" s="160"/>
      <c r="DW57" s="160"/>
      <c r="DX57" s="160"/>
      <c r="DY57" s="160"/>
      <c r="DZ57" s="160"/>
      <c r="EA57" s="160"/>
      <c r="EB57" s="160"/>
      <c r="EC57" s="160"/>
      <c r="ED57" s="160"/>
      <c r="EE57" s="160"/>
      <c r="EF57" s="160"/>
      <c r="EG57" s="160"/>
      <c r="EH57" s="160"/>
      <c r="EI57" s="160"/>
      <c r="EJ57" s="160"/>
      <c r="EK57" s="160"/>
      <c r="EL57" s="160"/>
      <c r="EM57" s="160"/>
      <c r="EN57" s="160"/>
      <c r="EO57" s="160"/>
      <c r="EP57" s="160"/>
      <c r="EQ57" s="160"/>
      <c r="ER57" s="160"/>
      <c r="ES57" s="160"/>
      <c r="ET57" s="160"/>
      <c r="EU57" s="160"/>
      <c r="EV57" s="160"/>
      <c r="EW57" s="160"/>
      <c r="EX57" s="160"/>
      <c r="EY57" s="160"/>
      <c r="EZ57" s="160"/>
      <c r="FA57" s="160"/>
      <c r="FB57" s="160"/>
      <c r="FC57" s="160"/>
      <c r="FD57" s="160"/>
      <c r="FE57" s="160"/>
      <c r="FF57" s="160"/>
      <c r="FG57" s="160"/>
      <c r="FH57" s="160"/>
      <c r="FI57" s="160"/>
      <c r="FJ57" s="160"/>
      <c r="FK57" s="160"/>
      <c r="FL57" s="160"/>
      <c r="FM57" s="160"/>
      <c r="FN57" s="160"/>
      <c r="FO57" s="160"/>
      <c r="FP57" s="160"/>
      <c r="FQ57" s="160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K57" s="160"/>
      <c r="GL57" s="160"/>
      <c r="GM57" s="160"/>
      <c r="GN57" s="160"/>
      <c r="GO57" s="160"/>
      <c r="GP57" s="160"/>
      <c r="GQ57" s="160"/>
      <c r="GR57" s="160"/>
      <c r="GS57" s="160"/>
      <c r="GT57" s="160"/>
      <c r="GU57" s="160"/>
      <c r="GV57" s="160"/>
      <c r="GW57" s="160"/>
      <c r="GX57" s="160"/>
      <c r="GY57" s="160"/>
      <c r="GZ57" s="160"/>
      <c r="HA57" s="160"/>
      <c r="HB57" s="160"/>
      <c r="HC57" s="160"/>
      <c r="HD57" s="160"/>
      <c r="HE57" s="160"/>
      <c r="HF57" s="160"/>
      <c r="HG57" s="160"/>
      <c r="HH57" s="160"/>
      <c r="HI57" s="160"/>
      <c r="HJ57" s="160"/>
      <c r="HK57" s="160"/>
      <c r="HL57" s="160"/>
      <c r="HM57" s="160"/>
      <c r="HN57" s="160"/>
      <c r="HO57" s="160"/>
      <c r="HP57" s="160"/>
      <c r="HQ57" s="160"/>
      <c r="HR57" s="160"/>
      <c r="HS57" s="160"/>
      <c r="HT57" s="160"/>
      <c r="HU57" s="160"/>
      <c r="HV57" s="160"/>
      <c r="HW57" s="160"/>
      <c r="HX57" s="160"/>
      <c r="HY57" s="160"/>
      <c r="HZ57" s="160"/>
      <c r="IA57" s="160"/>
      <c r="IB57" s="160"/>
      <c r="IC57" s="160"/>
      <c r="ID57" s="160"/>
      <c r="IE57" s="160"/>
      <c r="IF57" s="160"/>
      <c r="IG57" s="160"/>
      <c r="IH57" s="160"/>
      <c r="II57" s="160"/>
      <c r="IJ57" s="160"/>
      <c r="IK57" s="160"/>
      <c r="IL57" s="160"/>
      <c r="IM57" s="160"/>
      <c r="IN57" s="160"/>
      <c r="IO57" s="160"/>
      <c r="IP57" s="160"/>
      <c r="IQ57" s="160"/>
      <c r="IR57" s="160"/>
      <c r="IS57" s="160"/>
      <c r="IT57" s="160"/>
    </row>
    <row r="58" spans="1:191" s="160" customFormat="1" ht="15">
      <c r="A58" s="21">
        <v>12</v>
      </c>
      <c r="B58" s="146">
        <v>41542</v>
      </c>
      <c r="C58" s="100" t="s">
        <v>112</v>
      </c>
      <c r="D58" s="186" t="s">
        <v>224</v>
      </c>
      <c r="E58" s="195">
        <v>41542.450694444444</v>
      </c>
      <c r="F58" s="193">
        <v>41542.46875</v>
      </c>
      <c r="G58" s="194" t="s">
        <v>14</v>
      </c>
      <c r="H58" s="82">
        <v>41542.493055555555</v>
      </c>
      <c r="I58" s="132">
        <f t="shared" si="6"/>
        <v>0.024305555554747116</v>
      </c>
      <c r="J58" s="133">
        <f t="shared" si="4"/>
        <v>0.018055555556202307</v>
      </c>
      <c r="K58" s="134">
        <f t="shared" si="5"/>
        <v>0.4333333333488554</v>
      </c>
      <c r="L58" s="131">
        <v>20</v>
      </c>
      <c r="M58" s="131">
        <v>10</v>
      </c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</row>
    <row r="59" spans="1:191" s="160" customFormat="1" ht="15">
      <c r="A59" s="131"/>
      <c r="B59" s="146"/>
      <c r="C59" s="100"/>
      <c r="D59" s="91"/>
      <c r="E59" s="192"/>
      <c r="F59" s="193"/>
      <c r="G59" s="194"/>
      <c r="H59" s="82"/>
      <c r="I59" s="132"/>
      <c r="J59" s="133"/>
      <c r="K59" s="134"/>
      <c r="L59" s="131"/>
      <c r="M59" s="13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</row>
    <row r="60" spans="1:254" s="32" customFormat="1" ht="12.75">
      <c r="A60" s="208" t="s">
        <v>19</v>
      </c>
      <c r="B60" s="209"/>
      <c r="C60" s="33"/>
      <c r="D60" s="28"/>
      <c r="E60" s="36"/>
      <c r="F60" s="18">
        <f>AVERAGE(J47:J50)</f>
        <v>0.3506944444452529</v>
      </c>
      <c r="G60" s="29"/>
      <c r="H60" s="28"/>
      <c r="I60" s="13">
        <f>AVERAGE(I47:I53)</f>
        <v>2.03125</v>
      </c>
      <c r="J60" s="13">
        <f>SUM(J47:J58)</f>
        <v>2.2937500000116415</v>
      </c>
      <c r="K60" s="59"/>
      <c r="L60" s="21"/>
      <c r="M60" s="21"/>
      <c r="DO60" s="160"/>
      <c r="DP60" s="160"/>
      <c r="DQ60" s="160"/>
      <c r="DR60" s="160"/>
      <c r="DS60" s="160"/>
      <c r="DT60" s="160"/>
      <c r="DU60" s="160"/>
      <c r="DV60" s="160"/>
      <c r="DW60" s="160"/>
      <c r="DX60" s="160"/>
      <c r="DY60" s="160"/>
      <c r="DZ60" s="160"/>
      <c r="EA60" s="160"/>
      <c r="EB60" s="160"/>
      <c r="EC60" s="160"/>
      <c r="ED60" s="160"/>
      <c r="EE60" s="160"/>
      <c r="EF60" s="160"/>
      <c r="EG60" s="160"/>
      <c r="EH60" s="160"/>
      <c r="EI60" s="160"/>
      <c r="EJ60" s="160"/>
      <c r="EK60" s="160"/>
      <c r="EL60" s="160"/>
      <c r="EM60" s="160"/>
      <c r="EN60" s="160"/>
      <c r="EO60" s="160"/>
      <c r="EP60" s="160"/>
      <c r="EQ60" s="160"/>
      <c r="ER60" s="160"/>
      <c r="ES60" s="160"/>
      <c r="ET60" s="160"/>
      <c r="EU60" s="160"/>
      <c r="EV60" s="160"/>
      <c r="EW60" s="160"/>
      <c r="EX60" s="160"/>
      <c r="EY60" s="160"/>
      <c r="EZ60" s="160"/>
      <c r="FA60" s="160"/>
      <c r="FB60" s="160"/>
      <c r="FC60" s="160"/>
      <c r="FD60" s="160"/>
      <c r="FE60" s="160"/>
      <c r="FF60" s="160"/>
      <c r="FG60" s="160"/>
      <c r="FH60" s="160"/>
      <c r="FI60" s="160"/>
      <c r="FJ60" s="160"/>
      <c r="FK60" s="160"/>
      <c r="FL60" s="160"/>
      <c r="FM60" s="160"/>
      <c r="FN60" s="160"/>
      <c r="FO60" s="160"/>
      <c r="FP60" s="160"/>
      <c r="FQ60" s="160"/>
      <c r="FR60" s="160"/>
      <c r="FS60" s="160"/>
      <c r="FT60" s="160"/>
      <c r="FU60" s="160"/>
      <c r="FV60" s="160"/>
      <c r="FW60" s="160"/>
      <c r="FX60" s="160"/>
      <c r="FY60" s="160"/>
      <c r="FZ60" s="160"/>
      <c r="GA60" s="160"/>
      <c r="GB60" s="160"/>
      <c r="GC60" s="160"/>
      <c r="GD60" s="160"/>
      <c r="GE60" s="160"/>
      <c r="GF60" s="160"/>
      <c r="GG60" s="160"/>
      <c r="GH60" s="160"/>
      <c r="GI60" s="160"/>
      <c r="GK60" s="160"/>
      <c r="GL60" s="160"/>
      <c r="GM60" s="160"/>
      <c r="GN60" s="160"/>
      <c r="GO60" s="160"/>
      <c r="GP60" s="160"/>
      <c r="GQ60" s="160"/>
      <c r="GR60" s="160"/>
      <c r="GS60" s="160"/>
      <c r="GT60" s="160"/>
      <c r="GU60" s="160"/>
      <c r="GV60" s="160"/>
      <c r="GW60" s="160"/>
      <c r="GX60" s="160"/>
      <c r="GY60" s="160"/>
      <c r="GZ60" s="160"/>
      <c r="HA60" s="160"/>
      <c r="HB60" s="160"/>
      <c r="HC60" s="160"/>
      <c r="HD60" s="160"/>
      <c r="HE60" s="160"/>
      <c r="HF60" s="160"/>
      <c r="HG60" s="160"/>
      <c r="HH60" s="160"/>
      <c r="HI60" s="160"/>
      <c r="HJ60" s="160"/>
      <c r="HK60" s="160"/>
      <c r="HL60" s="160"/>
      <c r="HM60" s="160"/>
      <c r="HN60" s="160"/>
      <c r="HO60" s="160"/>
      <c r="HP60" s="160"/>
      <c r="HQ60" s="160"/>
      <c r="HR60" s="160"/>
      <c r="HS60" s="160"/>
      <c r="HT60" s="160"/>
      <c r="HU60" s="160"/>
      <c r="HV60" s="160"/>
      <c r="HW60" s="160"/>
      <c r="HX60" s="160"/>
      <c r="HY60" s="160"/>
      <c r="HZ60" s="160"/>
      <c r="IA60" s="160"/>
      <c r="IB60" s="160"/>
      <c r="IC60" s="160"/>
      <c r="ID60" s="160"/>
      <c r="IE60" s="160"/>
      <c r="IF60" s="160"/>
      <c r="IG60" s="160"/>
      <c r="IH60" s="160"/>
      <c r="II60" s="160"/>
      <c r="IJ60" s="160"/>
      <c r="IK60" s="160"/>
      <c r="IL60" s="160"/>
      <c r="IM60" s="160"/>
      <c r="IN60" s="160"/>
      <c r="IO60" s="160"/>
      <c r="IP60" s="160"/>
      <c r="IQ60" s="160"/>
      <c r="IR60" s="160"/>
      <c r="IS60" s="160"/>
      <c r="IT60" s="160"/>
    </row>
    <row r="61" spans="1:254" s="32" customFormat="1" ht="12.75">
      <c r="A61" s="21"/>
      <c r="B61" s="33"/>
      <c r="C61" s="33"/>
      <c r="D61" s="28"/>
      <c r="E61" s="33"/>
      <c r="F61" s="28"/>
      <c r="G61" s="29"/>
      <c r="H61" s="28"/>
      <c r="I61" s="10"/>
      <c r="J61" s="9"/>
      <c r="K61" s="59"/>
      <c r="L61" s="21"/>
      <c r="M61" s="21"/>
      <c r="DO61" s="160"/>
      <c r="DP61" s="160"/>
      <c r="DQ61" s="160"/>
      <c r="DR61" s="160"/>
      <c r="DS61" s="160"/>
      <c r="DT61" s="160"/>
      <c r="DU61" s="160"/>
      <c r="DV61" s="160"/>
      <c r="DW61" s="160"/>
      <c r="DX61" s="160"/>
      <c r="DY61" s="160"/>
      <c r="DZ61" s="160"/>
      <c r="EA61" s="160"/>
      <c r="EB61" s="160"/>
      <c r="EC61" s="160"/>
      <c r="ED61" s="160"/>
      <c r="EE61" s="160"/>
      <c r="EF61" s="160"/>
      <c r="EG61" s="160"/>
      <c r="EH61" s="160"/>
      <c r="EI61" s="160"/>
      <c r="EJ61" s="160"/>
      <c r="EK61" s="160"/>
      <c r="EL61" s="160"/>
      <c r="EM61" s="160"/>
      <c r="EN61" s="160"/>
      <c r="EO61" s="160"/>
      <c r="EP61" s="160"/>
      <c r="EQ61" s="160"/>
      <c r="ER61" s="160"/>
      <c r="ES61" s="160"/>
      <c r="ET61" s="160"/>
      <c r="EU61" s="160"/>
      <c r="EV61" s="160"/>
      <c r="EW61" s="160"/>
      <c r="EX61" s="160"/>
      <c r="EY61" s="160"/>
      <c r="EZ61" s="160"/>
      <c r="FA61" s="160"/>
      <c r="FB61" s="160"/>
      <c r="FC61" s="160"/>
      <c r="FD61" s="160"/>
      <c r="FE61" s="160"/>
      <c r="FF61" s="160"/>
      <c r="FG61" s="160"/>
      <c r="FH61" s="160"/>
      <c r="FI61" s="160"/>
      <c r="FJ61" s="160"/>
      <c r="FK61" s="160"/>
      <c r="FL61" s="160"/>
      <c r="FM61" s="160"/>
      <c r="FN61" s="160"/>
      <c r="FO61" s="160"/>
      <c r="FP61" s="160"/>
      <c r="FQ61" s="160"/>
      <c r="FR61" s="160"/>
      <c r="FS61" s="160"/>
      <c r="FT61" s="160"/>
      <c r="FU61" s="160"/>
      <c r="FV61" s="160"/>
      <c r="FW61" s="160"/>
      <c r="FX61" s="160"/>
      <c r="FY61" s="160"/>
      <c r="FZ61" s="160"/>
      <c r="GA61" s="160"/>
      <c r="GB61" s="160"/>
      <c r="GC61" s="160"/>
      <c r="GD61" s="160"/>
      <c r="GE61" s="160"/>
      <c r="GF61" s="160"/>
      <c r="GG61" s="160"/>
      <c r="GH61" s="160"/>
      <c r="GI61" s="160"/>
      <c r="GK61" s="160"/>
      <c r="GL61" s="160"/>
      <c r="GM61" s="160"/>
      <c r="GN61" s="160"/>
      <c r="GO61" s="160"/>
      <c r="GP61" s="160"/>
      <c r="GQ61" s="160"/>
      <c r="GR61" s="160"/>
      <c r="GS61" s="160"/>
      <c r="GT61" s="160"/>
      <c r="GU61" s="160"/>
      <c r="GV61" s="160"/>
      <c r="GW61" s="160"/>
      <c r="GX61" s="160"/>
      <c r="GY61" s="160"/>
      <c r="GZ61" s="160"/>
      <c r="HA61" s="160"/>
      <c r="HB61" s="160"/>
      <c r="HC61" s="160"/>
      <c r="HD61" s="160"/>
      <c r="HE61" s="160"/>
      <c r="HF61" s="160"/>
      <c r="HG61" s="160"/>
      <c r="HH61" s="160"/>
      <c r="HI61" s="160"/>
      <c r="HJ61" s="160"/>
      <c r="HK61" s="160"/>
      <c r="HL61" s="160"/>
      <c r="HM61" s="160"/>
      <c r="HN61" s="160"/>
      <c r="HO61" s="160"/>
      <c r="HP61" s="160"/>
      <c r="HQ61" s="160"/>
      <c r="HR61" s="160"/>
      <c r="HS61" s="160"/>
      <c r="HT61" s="160"/>
      <c r="HU61" s="160"/>
      <c r="HV61" s="160"/>
      <c r="HW61" s="160"/>
      <c r="HX61" s="160"/>
      <c r="HY61" s="160"/>
      <c r="HZ61" s="160"/>
      <c r="IA61" s="160"/>
      <c r="IB61" s="160"/>
      <c r="IC61" s="160"/>
      <c r="ID61" s="160"/>
      <c r="IE61" s="160"/>
      <c r="IF61" s="160"/>
      <c r="IG61" s="160"/>
      <c r="IH61" s="160"/>
      <c r="II61" s="160"/>
      <c r="IJ61" s="160"/>
      <c r="IK61" s="160"/>
      <c r="IL61" s="160"/>
      <c r="IM61" s="160"/>
      <c r="IN61" s="160"/>
      <c r="IO61" s="160"/>
      <c r="IP61" s="160"/>
      <c r="IQ61" s="160"/>
      <c r="IR61" s="160"/>
      <c r="IS61" s="160"/>
      <c r="IT61" s="160"/>
    </row>
    <row r="62" spans="1:254" s="32" customFormat="1" ht="15">
      <c r="A62" s="203" t="s">
        <v>165</v>
      </c>
      <c r="B62" s="204"/>
      <c r="C62" s="204"/>
      <c r="D62" s="204"/>
      <c r="E62" s="204"/>
      <c r="F62" s="204"/>
      <c r="G62" s="204"/>
      <c r="H62" s="204"/>
      <c r="I62" s="53"/>
      <c r="J62" s="9"/>
      <c r="K62" s="59"/>
      <c r="L62" s="21"/>
      <c r="M62" s="21"/>
      <c r="DO62" s="160"/>
      <c r="DP62" s="160"/>
      <c r="DQ62" s="160"/>
      <c r="DR62" s="160"/>
      <c r="DS62" s="160"/>
      <c r="DT62" s="160"/>
      <c r="DU62" s="160"/>
      <c r="DV62" s="160"/>
      <c r="DW62" s="160"/>
      <c r="DX62" s="160"/>
      <c r="DY62" s="160"/>
      <c r="DZ62" s="160"/>
      <c r="EA62" s="160"/>
      <c r="EB62" s="160"/>
      <c r="EC62" s="160"/>
      <c r="ED62" s="160"/>
      <c r="EE62" s="160"/>
      <c r="EF62" s="160"/>
      <c r="EG62" s="160"/>
      <c r="EH62" s="160"/>
      <c r="EI62" s="160"/>
      <c r="EJ62" s="160"/>
      <c r="EK62" s="160"/>
      <c r="EL62" s="160"/>
      <c r="EM62" s="160"/>
      <c r="EN62" s="160"/>
      <c r="EO62" s="160"/>
      <c r="EP62" s="160"/>
      <c r="EQ62" s="160"/>
      <c r="ER62" s="160"/>
      <c r="ES62" s="160"/>
      <c r="ET62" s="160"/>
      <c r="EU62" s="160"/>
      <c r="EV62" s="160"/>
      <c r="EW62" s="160"/>
      <c r="EX62" s="160"/>
      <c r="EY62" s="160"/>
      <c r="EZ62" s="160"/>
      <c r="FA62" s="160"/>
      <c r="FB62" s="160"/>
      <c r="FC62" s="160"/>
      <c r="FD62" s="160"/>
      <c r="FE62" s="160"/>
      <c r="FF62" s="160"/>
      <c r="FG62" s="160"/>
      <c r="FH62" s="160"/>
      <c r="FI62" s="160"/>
      <c r="FJ62" s="160"/>
      <c r="FK62" s="160"/>
      <c r="FL62" s="160"/>
      <c r="FM62" s="160"/>
      <c r="FN62" s="160"/>
      <c r="FO62" s="160"/>
      <c r="FP62" s="160"/>
      <c r="FQ62" s="160"/>
      <c r="FR62" s="160"/>
      <c r="FS62" s="160"/>
      <c r="FT62" s="160"/>
      <c r="FU62" s="160"/>
      <c r="FV62" s="160"/>
      <c r="FW62" s="160"/>
      <c r="FX62" s="160"/>
      <c r="FY62" s="160"/>
      <c r="FZ62" s="160"/>
      <c r="GA62" s="160"/>
      <c r="GB62" s="160"/>
      <c r="GC62" s="160"/>
      <c r="GD62" s="160"/>
      <c r="GE62" s="160"/>
      <c r="GF62" s="160"/>
      <c r="GG62" s="160"/>
      <c r="GH62" s="160"/>
      <c r="GI62" s="160"/>
      <c r="GK62" s="160"/>
      <c r="GL62" s="160"/>
      <c r="GM62" s="160"/>
      <c r="GN62" s="160"/>
      <c r="GO62" s="160"/>
      <c r="GP62" s="160"/>
      <c r="GQ62" s="160"/>
      <c r="GR62" s="160"/>
      <c r="GS62" s="160"/>
      <c r="GT62" s="160"/>
      <c r="GU62" s="160"/>
      <c r="GV62" s="160"/>
      <c r="GW62" s="160"/>
      <c r="GX62" s="160"/>
      <c r="GY62" s="160"/>
      <c r="GZ62" s="160"/>
      <c r="HA62" s="160"/>
      <c r="HB62" s="160"/>
      <c r="HC62" s="160"/>
      <c r="HD62" s="160"/>
      <c r="HE62" s="160"/>
      <c r="HF62" s="160"/>
      <c r="HG62" s="160"/>
      <c r="HH62" s="160"/>
      <c r="HI62" s="160"/>
      <c r="HJ62" s="160"/>
      <c r="HK62" s="160"/>
      <c r="HL62" s="160"/>
      <c r="HM62" s="160"/>
      <c r="HN62" s="160"/>
      <c r="HO62" s="160"/>
      <c r="HP62" s="160"/>
      <c r="HQ62" s="160"/>
      <c r="HR62" s="160"/>
      <c r="HS62" s="160"/>
      <c r="HT62" s="160"/>
      <c r="HU62" s="160"/>
      <c r="HV62" s="160"/>
      <c r="HW62" s="160"/>
      <c r="HX62" s="160"/>
      <c r="HY62" s="160"/>
      <c r="HZ62" s="160"/>
      <c r="IA62" s="160"/>
      <c r="IB62" s="160"/>
      <c r="IC62" s="160"/>
      <c r="ID62" s="160"/>
      <c r="IE62" s="160"/>
      <c r="IF62" s="160"/>
      <c r="IG62" s="160"/>
      <c r="IH62" s="160"/>
      <c r="II62" s="160"/>
      <c r="IJ62" s="160"/>
      <c r="IK62" s="160"/>
      <c r="IL62" s="160"/>
      <c r="IM62" s="160"/>
      <c r="IN62" s="160"/>
      <c r="IO62" s="160"/>
      <c r="IP62" s="160"/>
      <c r="IQ62" s="160"/>
      <c r="IR62" s="160"/>
      <c r="IS62" s="160"/>
      <c r="IT62" s="160"/>
    </row>
    <row r="63" spans="1:254" s="32" customFormat="1" ht="12.75">
      <c r="A63" s="21"/>
      <c r="B63" s="211"/>
      <c r="C63" s="212"/>
      <c r="D63" s="212"/>
      <c r="E63" s="212"/>
      <c r="F63" s="212"/>
      <c r="G63" s="212"/>
      <c r="H63" s="212"/>
      <c r="I63" s="212"/>
      <c r="J63" s="212"/>
      <c r="K63" s="60"/>
      <c r="DO63" s="160"/>
      <c r="DP63" s="160"/>
      <c r="DQ63" s="160"/>
      <c r="DR63" s="160"/>
      <c r="DS63" s="160"/>
      <c r="DT63" s="160"/>
      <c r="DU63" s="160"/>
      <c r="DV63" s="160"/>
      <c r="DW63" s="160"/>
      <c r="DX63" s="160"/>
      <c r="DY63" s="160"/>
      <c r="DZ63" s="160"/>
      <c r="EA63" s="160"/>
      <c r="EB63" s="160"/>
      <c r="EC63" s="160"/>
      <c r="ED63" s="160"/>
      <c r="EE63" s="160"/>
      <c r="EF63" s="160"/>
      <c r="EG63" s="160"/>
      <c r="EH63" s="160"/>
      <c r="EI63" s="160"/>
      <c r="EJ63" s="160"/>
      <c r="EK63" s="160"/>
      <c r="EL63" s="160"/>
      <c r="EM63" s="160"/>
      <c r="EN63" s="160"/>
      <c r="EO63" s="160"/>
      <c r="EP63" s="160"/>
      <c r="EQ63" s="160"/>
      <c r="ER63" s="160"/>
      <c r="ES63" s="160"/>
      <c r="ET63" s="160"/>
      <c r="EU63" s="160"/>
      <c r="EV63" s="160"/>
      <c r="EW63" s="160"/>
      <c r="EX63" s="160"/>
      <c r="EY63" s="160"/>
      <c r="EZ63" s="160"/>
      <c r="FA63" s="160"/>
      <c r="FB63" s="160"/>
      <c r="FC63" s="160"/>
      <c r="FD63" s="160"/>
      <c r="FE63" s="160"/>
      <c r="FF63" s="160"/>
      <c r="FG63" s="160"/>
      <c r="FH63" s="160"/>
      <c r="FI63" s="160"/>
      <c r="FJ63" s="160"/>
      <c r="FK63" s="160"/>
      <c r="FL63" s="160"/>
      <c r="FM63" s="160"/>
      <c r="FN63" s="160"/>
      <c r="FO63" s="160"/>
      <c r="FP63" s="160"/>
      <c r="FQ63" s="160"/>
      <c r="FR63" s="160"/>
      <c r="FS63" s="160"/>
      <c r="FT63" s="160"/>
      <c r="FU63" s="160"/>
      <c r="FV63" s="160"/>
      <c r="FW63" s="160"/>
      <c r="FX63" s="160"/>
      <c r="FY63" s="160"/>
      <c r="FZ63" s="160"/>
      <c r="GA63" s="160"/>
      <c r="GB63" s="160"/>
      <c r="GC63" s="160"/>
      <c r="GD63" s="160"/>
      <c r="GE63" s="160"/>
      <c r="GF63" s="160"/>
      <c r="GG63" s="160"/>
      <c r="GH63" s="160"/>
      <c r="GI63" s="160"/>
      <c r="GK63" s="160"/>
      <c r="GL63" s="160"/>
      <c r="GM63" s="160"/>
      <c r="GN63" s="160"/>
      <c r="GO63" s="160"/>
      <c r="GP63" s="160"/>
      <c r="GQ63" s="160"/>
      <c r="GR63" s="160"/>
      <c r="GS63" s="160"/>
      <c r="GT63" s="160"/>
      <c r="GU63" s="160"/>
      <c r="GV63" s="160"/>
      <c r="GW63" s="160"/>
      <c r="GX63" s="160"/>
      <c r="GY63" s="160"/>
      <c r="GZ63" s="160"/>
      <c r="HA63" s="160"/>
      <c r="HB63" s="160"/>
      <c r="HC63" s="160"/>
      <c r="HD63" s="160"/>
      <c r="HE63" s="160"/>
      <c r="HF63" s="160"/>
      <c r="HG63" s="160"/>
      <c r="HH63" s="160"/>
      <c r="HI63" s="160"/>
      <c r="HJ63" s="160"/>
      <c r="HK63" s="160"/>
      <c r="HL63" s="160"/>
      <c r="HM63" s="160"/>
      <c r="HN63" s="160"/>
      <c r="HO63" s="160"/>
      <c r="HP63" s="160"/>
      <c r="HQ63" s="160"/>
      <c r="HR63" s="160"/>
      <c r="HS63" s="160"/>
      <c r="HT63" s="160"/>
      <c r="HU63" s="160"/>
      <c r="HV63" s="160"/>
      <c r="HW63" s="160"/>
      <c r="HX63" s="160"/>
      <c r="HY63" s="160"/>
      <c r="HZ63" s="160"/>
      <c r="IA63" s="160"/>
      <c r="IB63" s="160"/>
      <c r="IC63" s="160"/>
      <c r="ID63" s="160"/>
      <c r="IE63" s="160"/>
      <c r="IF63" s="160"/>
      <c r="IG63" s="160"/>
      <c r="IH63" s="160"/>
      <c r="II63" s="160"/>
      <c r="IJ63" s="160"/>
      <c r="IK63" s="160"/>
      <c r="IL63" s="160"/>
      <c r="IM63" s="160"/>
      <c r="IN63" s="160"/>
      <c r="IO63" s="160"/>
      <c r="IP63" s="160"/>
      <c r="IQ63" s="160"/>
      <c r="IR63" s="160"/>
      <c r="IS63" s="160"/>
      <c r="IT63" s="160"/>
    </row>
    <row r="64" spans="1:226" s="123" customFormat="1" ht="15">
      <c r="A64" s="38">
        <v>1</v>
      </c>
      <c r="B64" s="48">
        <v>41463</v>
      </c>
      <c r="C64" s="79" t="s">
        <v>37</v>
      </c>
      <c r="D64" s="161" t="s">
        <v>66</v>
      </c>
      <c r="E64" s="124">
        <v>41463.38888888889</v>
      </c>
      <c r="F64" s="117">
        <v>41463.416666666664</v>
      </c>
      <c r="G64" s="46" t="s">
        <v>14</v>
      </c>
      <c r="H64" s="117">
        <v>41464.95138888889</v>
      </c>
      <c r="I64" s="85">
        <f aca="true" t="shared" si="7" ref="I64:I82">H64-F64</f>
        <v>1.5347222222262644</v>
      </c>
      <c r="J64" s="118">
        <f aca="true" t="shared" si="8" ref="J64:J82">F64-E64</f>
        <v>0.02777777777373558</v>
      </c>
      <c r="K64" s="119">
        <f aca="true" t="shared" si="9" ref="K64:K82">J64*24</f>
        <v>0.6666666665696539</v>
      </c>
      <c r="L64" s="111">
        <v>30</v>
      </c>
      <c r="M64" s="111">
        <v>10</v>
      </c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125"/>
      <c r="BL64" s="125"/>
      <c r="BM64" s="125"/>
      <c r="BN64" s="125"/>
      <c r="BO64" s="125"/>
      <c r="BP64" s="125"/>
      <c r="BQ64" s="125"/>
      <c r="BR64" s="125"/>
      <c r="BS64" s="125"/>
      <c r="BT64" s="125"/>
      <c r="BU64" s="125"/>
      <c r="BV64" s="125"/>
      <c r="BW64" s="125"/>
      <c r="BX64" s="125"/>
      <c r="BY64" s="125"/>
      <c r="BZ64" s="125"/>
      <c r="CA64" s="125"/>
      <c r="CB64" s="125"/>
      <c r="CC64" s="125"/>
      <c r="CD64" s="125"/>
      <c r="CE64" s="125"/>
      <c r="CF64" s="125"/>
      <c r="CG64" s="125"/>
      <c r="CH64" s="125"/>
      <c r="CI64" s="125"/>
      <c r="CJ64" s="125"/>
      <c r="CK64" s="125"/>
      <c r="CL64" s="125"/>
      <c r="CM64" s="125"/>
      <c r="CN64" s="125"/>
      <c r="CO64" s="125"/>
      <c r="CP64" s="125"/>
      <c r="CQ64" s="125"/>
      <c r="CR64" s="125"/>
      <c r="CS64" s="125"/>
      <c r="CT64" s="125"/>
      <c r="CU64" s="125"/>
      <c r="CV64" s="125"/>
      <c r="CW64" s="125"/>
      <c r="CX64" s="125"/>
      <c r="CY64" s="125"/>
      <c r="CZ64" s="125"/>
      <c r="DA64" s="125"/>
      <c r="DB64" s="125"/>
      <c r="DC64" s="125"/>
      <c r="DD64" s="125"/>
      <c r="DE64" s="125"/>
      <c r="DF64" s="125"/>
      <c r="DG64" s="125"/>
      <c r="DH64" s="125"/>
      <c r="DI64" s="125"/>
      <c r="DJ64" s="125"/>
      <c r="DK64" s="125"/>
      <c r="DL64" s="125"/>
      <c r="DM64" s="125"/>
      <c r="DN64" s="125"/>
      <c r="DO64" s="125"/>
      <c r="DP64" s="125"/>
      <c r="DQ64" s="125"/>
      <c r="DR64" s="125"/>
      <c r="DS64" s="125"/>
      <c r="DT64" s="125"/>
      <c r="DU64" s="125"/>
      <c r="DV64" s="125"/>
      <c r="DW64" s="125"/>
      <c r="DX64" s="125"/>
      <c r="DY64" s="125"/>
      <c r="DZ64" s="125"/>
      <c r="EA64" s="125"/>
      <c r="EB64" s="125"/>
      <c r="EC64" s="125"/>
      <c r="ED64" s="125"/>
      <c r="EE64" s="125"/>
      <c r="EF64" s="125"/>
      <c r="EG64" s="125"/>
      <c r="EH64" s="125"/>
      <c r="EI64" s="125"/>
      <c r="EJ64" s="125"/>
      <c r="EK64" s="125"/>
      <c r="EL64" s="125"/>
      <c r="EM64" s="125"/>
      <c r="EN64" s="125"/>
      <c r="EO64" s="125"/>
      <c r="EP64" s="125"/>
      <c r="EQ64" s="125"/>
      <c r="ER64" s="125"/>
      <c r="ES64" s="125"/>
      <c r="ET64" s="125"/>
      <c r="EU64" s="125"/>
      <c r="EV64" s="125"/>
      <c r="EW64" s="125"/>
      <c r="EX64" s="125"/>
      <c r="EY64" s="125"/>
      <c r="EZ64" s="125"/>
      <c r="FA64" s="125"/>
      <c r="FB64" s="125"/>
      <c r="FC64" s="125"/>
      <c r="FD64" s="125"/>
      <c r="FE64" s="125"/>
      <c r="FF64" s="125"/>
      <c r="FG64" s="125"/>
      <c r="FH64" s="125"/>
      <c r="FI64" s="125"/>
      <c r="FJ64" s="125"/>
      <c r="FK64" s="125"/>
      <c r="FL64" s="125"/>
      <c r="FM64" s="125"/>
      <c r="FN64" s="125"/>
      <c r="FO64" s="125"/>
      <c r="FP64" s="125"/>
      <c r="FQ64" s="125"/>
      <c r="FR64" s="125"/>
      <c r="FS64" s="125"/>
      <c r="FT64" s="125"/>
      <c r="FU64" s="125"/>
      <c r="FV64" s="125"/>
      <c r="FW64" s="125"/>
      <c r="FX64" s="125"/>
      <c r="FY64" s="125"/>
      <c r="FZ64" s="125"/>
      <c r="GA64" s="125"/>
      <c r="GB64" s="125"/>
      <c r="GC64" s="125"/>
      <c r="GD64" s="125"/>
      <c r="GE64" s="125"/>
      <c r="GF64" s="125"/>
      <c r="GG64" s="125"/>
      <c r="GH64" s="125"/>
      <c r="GI64" s="125"/>
      <c r="GK64" s="125"/>
      <c r="GL64" s="125"/>
      <c r="GM64" s="125"/>
      <c r="GN64" s="125"/>
      <c r="GO64" s="125"/>
      <c r="GP64" s="125"/>
      <c r="GQ64" s="125"/>
      <c r="GR64" s="125"/>
      <c r="GS64" s="125"/>
      <c r="GT64" s="125"/>
      <c r="GU64" s="125"/>
      <c r="GV64" s="125"/>
      <c r="GW64" s="125"/>
      <c r="GX64" s="125"/>
      <c r="GY64" s="125"/>
      <c r="GZ64" s="125"/>
      <c r="HA64" s="125"/>
      <c r="HB64" s="125"/>
      <c r="HC64" s="125"/>
      <c r="HD64" s="125"/>
      <c r="HE64" s="125"/>
      <c r="HF64" s="125"/>
      <c r="HG64" s="125"/>
      <c r="HH64" s="125"/>
      <c r="HI64" s="125"/>
      <c r="HJ64" s="125"/>
      <c r="HK64" s="125"/>
      <c r="HL64" s="125"/>
      <c r="HM64" s="125"/>
      <c r="HN64" s="125"/>
      <c r="HO64" s="125"/>
      <c r="HP64" s="125"/>
      <c r="HQ64" s="125"/>
      <c r="HR64" s="125"/>
    </row>
    <row r="65" spans="1:211" s="32" customFormat="1" ht="15">
      <c r="A65" s="54">
        <v>2</v>
      </c>
      <c r="B65" s="35">
        <v>41464</v>
      </c>
      <c r="C65" s="51" t="s">
        <v>63</v>
      </c>
      <c r="D65" s="97" t="s">
        <v>64</v>
      </c>
      <c r="E65" s="63">
        <v>41464.84375</v>
      </c>
      <c r="F65" s="34">
        <v>41464.913194444445</v>
      </c>
      <c r="G65" s="46" t="s">
        <v>65</v>
      </c>
      <c r="H65" s="34">
        <v>41465.625</v>
      </c>
      <c r="I65" s="85">
        <f t="shared" si="7"/>
        <v>0.7118055555547471</v>
      </c>
      <c r="J65" s="118">
        <f t="shared" si="8"/>
        <v>0.06944444444525288</v>
      </c>
      <c r="K65" s="119">
        <f t="shared" si="9"/>
        <v>1.6666666666860692</v>
      </c>
      <c r="L65" s="111">
        <v>30</v>
      </c>
      <c r="M65" s="111">
        <v>10</v>
      </c>
      <c r="AO65" s="160"/>
      <c r="AP65" s="160"/>
      <c r="AQ65" s="160"/>
      <c r="AR65" s="160"/>
      <c r="AS65" s="160"/>
      <c r="BT65" s="160"/>
      <c r="BU65" s="160"/>
      <c r="BV65" s="160"/>
      <c r="BW65" s="160"/>
      <c r="BX65" s="160"/>
      <c r="BY65" s="160"/>
      <c r="BZ65" s="160"/>
      <c r="CA65" s="160"/>
      <c r="CB65" s="160"/>
      <c r="CC65" s="160"/>
      <c r="CD65" s="160"/>
      <c r="CE65" s="160"/>
      <c r="CF65" s="160"/>
      <c r="CG65" s="160"/>
      <c r="CH65" s="160"/>
      <c r="CI65" s="160"/>
      <c r="CJ65" s="160"/>
      <c r="CK65" s="160"/>
      <c r="CL65" s="160"/>
      <c r="CM65" s="160"/>
      <c r="CN65" s="160"/>
      <c r="CO65" s="160"/>
      <c r="CP65" s="160"/>
      <c r="CQ65" s="160"/>
      <c r="CR65" s="160"/>
      <c r="CS65" s="160"/>
      <c r="CT65" s="160"/>
      <c r="CU65" s="160"/>
      <c r="CV65" s="160"/>
      <c r="CW65" s="160"/>
      <c r="CX65" s="160"/>
      <c r="CY65" s="160"/>
      <c r="CZ65" s="160"/>
      <c r="DA65" s="160"/>
      <c r="DO65" s="160"/>
      <c r="DP65" s="160"/>
      <c r="DQ65" s="160"/>
      <c r="DR65" s="160"/>
      <c r="DS65" s="160"/>
      <c r="DT65" s="160"/>
      <c r="DU65" s="160"/>
      <c r="DV65" s="160"/>
      <c r="DW65" s="160"/>
      <c r="DX65" s="160"/>
      <c r="DY65" s="160"/>
      <c r="DZ65" s="160"/>
      <c r="EA65" s="160"/>
      <c r="EB65" s="160"/>
      <c r="EC65" s="160"/>
      <c r="ED65" s="160"/>
      <c r="EE65" s="160"/>
      <c r="EF65" s="160"/>
      <c r="EG65" s="160"/>
      <c r="EH65" s="160"/>
      <c r="EI65" s="160"/>
      <c r="EJ65" s="160"/>
      <c r="EK65" s="160"/>
      <c r="EL65" s="160"/>
      <c r="EM65" s="160"/>
      <c r="EN65" s="160"/>
      <c r="FE65" s="160"/>
      <c r="FF65" s="160"/>
      <c r="FG65" s="160"/>
      <c r="FH65" s="160"/>
      <c r="FI65" s="160"/>
      <c r="FJ65" s="160"/>
      <c r="FK65" s="160"/>
      <c r="FL65" s="160"/>
      <c r="FM65" s="160"/>
      <c r="FN65" s="160"/>
      <c r="FO65" s="160"/>
      <c r="FP65" s="160"/>
      <c r="FQ65" s="160"/>
      <c r="FR65" s="125"/>
      <c r="FS65" s="125"/>
      <c r="FT65" s="125"/>
      <c r="FU65" s="125"/>
      <c r="FV65" s="125"/>
      <c r="FW65" s="125"/>
      <c r="FX65" s="125"/>
      <c r="FY65" s="125"/>
      <c r="FZ65" s="125"/>
      <c r="GA65" s="125"/>
      <c r="GB65" s="125"/>
      <c r="GC65" s="125"/>
      <c r="GD65" s="125"/>
      <c r="GE65" s="125"/>
      <c r="GF65" s="125"/>
      <c r="GG65" s="125"/>
      <c r="GH65" s="125"/>
      <c r="GI65" s="125"/>
      <c r="GK65" s="160"/>
      <c r="GL65" s="160"/>
      <c r="GM65" s="160"/>
      <c r="GN65" s="160"/>
      <c r="GO65" s="160"/>
      <c r="GP65" s="160"/>
      <c r="GQ65" s="160"/>
      <c r="GR65" s="160"/>
      <c r="GS65" s="160"/>
      <c r="GT65" s="160"/>
      <c r="GU65" s="160"/>
      <c r="GV65" s="160"/>
      <c r="GW65" s="160"/>
      <c r="GX65" s="160"/>
      <c r="GY65" s="160"/>
      <c r="GZ65" s="160"/>
      <c r="HA65" s="160"/>
      <c r="HB65" s="160"/>
      <c r="HC65" s="160"/>
    </row>
    <row r="66" spans="1:13" s="32" customFormat="1" ht="15">
      <c r="A66" s="38">
        <v>3</v>
      </c>
      <c r="B66" s="35">
        <v>41469</v>
      </c>
      <c r="C66" s="79" t="s">
        <v>74</v>
      </c>
      <c r="D66" s="97" t="s">
        <v>75</v>
      </c>
      <c r="E66" s="63">
        <v>41469.336805555555</v>
      </c>
      <c r="F66" s="34">
        <v>41469.350694444445</v>
      </c>
      <c r="G66" s="46" t="s">
        <v>76</v>
      </c>
      <c r="H66" s="34">
        <v>41469.625</v>
      </c>
      <c r="I66" s="85">
        <f t="shared" si="7"/>
        <v>0.2743055555547471</v>
      </c>
      <c r="J66" s="86">
        <f t="shared" si="8"/>
        <v>0.013888888890505768</v>
      </c>
      <c r="K66" s="87">
        <f t="shared" si="9"/>
        <v>0.33333333337213844</v>
      </c>
      <c r="L66" s="21">
        <v>30</v>
      </c>
      <c r="M66" s="21">
        <v>10</v>
      </c>
    </row>
    <row r="67" spans="1:13" s="32" customFormat="1" ht="15">
      <c r="A67" s="54">
        <v>4</v>
      </c>
      <c r="B67" s="35">
        <v>41472</v>
      </c>
      <c r="C67" s="79" t="s">
        <v>80</v>
      </c>
      <c r="D67" s="97" t="s">
        <v>81</v>
      </c>
      <c r="E67" s="63">
        <v>41472.73611111111</v>
      </c>
      <c r="F67" s="34">
        <v>41472.8125</v>
      </c>
      <c r="G67" s="46" t="s">
        <v>82</v>
      </c>
      <c r="H67" s="34">
        <v>41472.8125</v>
      </c>
      <c r="I67" s="85">
        <f t="shared" si="7"/>
        <v>0</v>
      </c>
      <c r="J67" s="86">
        <f t="shared" si="8"/>
        <v>0.07638888889050577</v>
      </c>
      <c r="K67" s="87">
        <f t="shared" si="9"/>
        <v>1.8333333333721384</v>
      </c>
      <c r="L67" s="21">
        <v>30</v>
      </c>
      <c r="M67" s="21">
        <v>10</v>
      </c>
    </row>
    <row r="68" spans="1:13" s="32" customFormat="1" ht="15">
      <c r="A68" s="38">
        <v>5</v>
      </c>
      <c r="B68" s="35">
        <v>41477</v>
      </c>
      <c r="C68" s="79" t="s">
        <v>97</v>
      </c>
      <c r="D68" s="97" t="s">
        <v>98</v>
      </c>
      <c r="E68" s="63">
        <v>41477.42569444444</v>
      </c>
      <c r="F68" s="34">
        <v>41477.4625</v>
      </c>
      <c r="G68" s="46" t="s">
        <v>99</v>
      </c>
      <c r="H68" s="34">
        <v>41477.4625</v>
      </c>
      <c r="I68" s="85">
        <f t="shared" si="7"/>
        <v>0</v>
      </c>
      <c r="J68" s="86">
        <f t="shared" si="8"/>
        <v>0.03680555555911269</v>
      </c>
      <c r="K68" s="87">
        <f t="shared" si="9"/>
        <v>0.8833333334187046</v>
      </c>
      <c r="L68" s="21">
        <v>20</v>
      </c>
      <c r="M68" s="21">
        <v>10</v>
      </c>
    </row>
    <row r="69" spans="1:13" s="32" customFormat="1" ht="30.75">
      <c r="A69" s="54">
        <v>6</v>
      </c>
      <c r="B69" s="35">
        <v>41478</v>
      </c>
      <c r="C69" s="79" t="s">
        <v>101</v>
      </c>
      <c r="D69" s="97" t="s">
        <v>102</v>
      </c>
      <c r="E69" s="63">
        <v>41478.958333333336</v>
      </c>
      <c r="F69" s="34">
        <v>41479.083333333336</v>
      </c>
      <c r="G69" s="46" t="s">
        <v>14</v>
      </c>
      <c r="H69" s="34">
        <v>41479.083333333336</v>
      </c>
      <c r="I69" s="85">
        <f t="shared" si="7"/>
        <v>0</v>
      </c>
      <c r="J69" s="86">
        <f t="shared" si="8"/>
        <v>0.125</v>
      </c>
      <c r="K69" s="87">
        <f t="shared" si="9"/>
        <v>3</v>
      </c>
      <c r="L69" s="21">
        <v>20</v>
      </c>
      <c r="M69" s="21">
        <v>10</v>
      </c>
    </row>
    <row r="70" spans="1:13" s="32" customFormat="1" ht="15">
      <c r="A70" s="38">
        <v>7</v>
      </c>
      <c r="B70" s="35">
        <v>41486</v>
      </c>
      <c r="C70" s="79" t="s">
        <v>67</v>
      </c>
      <c r="D70" s="84" t="s">
        <v>25</v>
      </c>
      <c r="E70" s="63">
        <v>41486.76527777778</v>
      </c>
      <c r="F70" s="34">
        <v>41486.782638888886</v>
      </c>
      <c r="G70" s="106" t="s">
        <v>40</v>
      </c>
      <c r="H70" s="34">
        <v>41486.782638888886</v>
      </c>
      <c r="I70" s="85">
        <f t="shared" si="7"/>
        <v>0</v>
      </c>
      <c r="J70" s="86">
        <f t="shared" si="8"/>
        <v>0.01736111110949423</v>
      </c>
      <c r="K70" s="87">
        <f t="shared" si="9"/>
        <v>0.41666666662786156</v>
      </c>
      <c r="L70" s="21">
        <v>20</v>
      </c>
      <c r="M70" s="21">
        <v>10</v>
      </c>
    </row>
    <row r="71" spans="1:13" s="32" customFormat="1" ht="15">
      <c r="A71" s="54">
        <v>8</v>
      </c>
      <c r="B71" s="35">
        <v>41489</v>
      </c>
      <c r="C71" s="79" t="s">
        <v>119</v>
      </c>
      <c r="D71" s="84" t="s">
        <v>120</v>
      </c>
      <c r="E71" s="63">
        <v>41489.444444444445</v>
      </c>
      <c r="F71" s="34">
        <v>41489.47222222222</v>
      </c>
      <c r="G71" s="106" t="s">
        <v>14</v>
      </c>
      <c r="H71" s="34">
        <v>41491.67361111111</v>
      </c>
      <c r="I71" s="85">
        <f t="shared" si="7"/>
        <v>2.2013888888905058</v>
      </c>
      <c r="J71" s="86">
        <f t="shared" si="8"/>
        <v>0.02777777777373558</v>
      </c>
      <c r="K71" s="87">
        <f t="shared" si="9"/>
        <v>0.6666666665696539</v>
      </c>
      <c r="L71" s="21">
        <v>20</v>
      </c>
      <c r="M71" s="21">
        <v>10</v>
      </c>
    </row>
    <row r="72" spans="1:13" s="32" customFormat="1" ht="15">
      <c r="A72" s="38">
        <v>9</v>
      </c>
      <c r="B72" s="112">
        <v>41489</v>
      </c>
      <c r="C72" s="79" t="s">
        <v>119</v>
      </c>
      <c r="D72" s="108" t="s">
        <v>121</v>
      </c>
      <c r="E72" s="76">
        <v>41489.444444444445</v>
      </c>
      <c r="F72" s="113">
        <v>41489.47222222222</v>
      </c>
      <c r="G72" s="114" t="s">
        <v>14</v>
      </c>
      <c r="H72" s="113">
        <v>41489.47222222222</v>
      </c>
      <c r="I72" s="85">
        <f t="shared" si="7"/>
        <v>0</v>
      </c>
      <c r="J72" s="86">
        <f t="shared" si="8"/>
        <v>0.02777777777373558</v>
      </c>
      <c r="K72" s="87">
        <f t="shared" si="9"/>
        <v>0.6666666665696539</v>
      </c>
      <c r="L72" s="111">
        <v>20</v>
      </c>
      <c r="M72" s="111">
        <v>10</v>
      </c>
    </row>
    <row r="73" spans="1:254" s="32" customFormat="1" ht="30.75">
      <c r="A73" s="54">
        <v>10</v>
      </c>
      <c r="B73" s="170">
        <v>41489</v>
      </c>
      <c r="C73" s="79" t="s">
        <v>32</v>
      </c>
      <c r="D73" s="88" t="s">
        <v>127</v>
      </c>
      <c r="E73" s="76">
        <v>41489.78472222222</v>
      </c>
      <c r="F73" s="113">
        <v>41489.85763888889</v>
      </c>
      <c r="G73" s="114" t="s">
        <v>14</v>
      </c>
      <c r="H73" s="113">
        <v>41508.59722222222</v>
      </c>
      <c r="I73" s="85">
        <f t="shared" si="7"/>
        <v>18.739583333328483</v>
      </c>
      <c r="J73" s="86">
        <f t="shared" si="8"/>
        <v>0.0729166666715173</v>
      </c>
      <c r="K73" s="87">
        <f t="shared" si="9"/>
        <v>1.7500000001164153</v>
      </c>
      <c r="L73" s="111">
        <v>20</v>
      </c>
      <c r="M73" s="111">
        <v>10</v>
      </c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160"/>
      <c r="BU73" s="160"/>
      <c r="BV73" s="160"/>
      <c r="BW73" s="160"/>
      <c r="BX73" s="160"/>
      <c r="BY73" s="160"/>
      <c r="BZ73" s="160"/>
      <c r="CA73" s="160"/>
      <c r="CB73" s="160"/>
      <c r="CC73" s="160"/>
      <c r="CD73" s="160"/>
      <c r="CE73" s="160"/>
      <c r="CF73" s="160"/>
      <c r="CG73" s="160"/>
      <c r="CH73" s="160"/>
      <c r="CI73" s="160"/>
      <c r="CJ73" s="160"/>
      <c r="CK73" s="160"/>
      <c r="CL73" s="160"/>
      <c r="CM73" s="160"/>
      <c r="CN73" s="160"/>
      <c r="CO73" s="160"/>
      <c r="CP73" s="160"/>
      <c r="CQ73" s="160"/>
      <c r="CR73" s="160"/>
      <c r="CS73" s="160"/>
      <c r="CT73" s="160"/>
      <c r="CU73" s="160"/>
      <c r="CV73" s="160"/>
      <c r="CW73" s="160"/>
      <c r="CX73" s="160"/>
      <c r="CY73" s="160"/>
      <c r="CZ73" s="160"/>
      <c r="DA73" s="160"/>
      <c r="DB73" s="160"/>
      <c r="DC73" s="160"/>
      <c r="DD73" s="160"/>
      <c r="DE73" s="160"/>
      <c r="DF73" s="160"/>
      <c r="DG73" s="160"/>
      <c r="DH73" s="160"/>
      <c r="DI73" s="160"/>
      <c r="DJ73" s="160"/>
      <c r="DK73" s="160"/>
      <c r="DL73" s="160"/>
      <c r="DM73" s="160"/>
      <c r="DN73" s="160"/>
      <c r="DO73" s="160"/>
      <c r="DP73" s="160"/>
      <c r="DQ73" s="160"/>
      <c r="DR73" s="160"/>
      <c r="DS73" s="160"/>
      <c r="DT73" s="160"/>
      <c r="DU73" s="160"/>
      <c r="DV73" s="160"/>
      <c r="DW73" s="160"/>
      <c r="DX73" s="160"/>
      <c r="DY73" s="160"/>
      <c r="DZ73" s="160"/>
      <c r="EA73" s="160"/>
      <c r="EB73" s="160"/>
      <c r="EC73" s="160"/>
      <c r="ED73" s="160"/>
      <c r="EE73" s="160"/>
      <c r="EF73" s="160"/>
      <c r="EG73" s="160"/>
      <c r="EH73" s="160"/>
      <c r="EI73" s="160"/>
      <c r="EJ73" s="160"/>
      <c r="EK73" s="160"/>
      <c r="EL73" s="160"/>
      <c r="EM73" s="160"/>
      <c r="EN73" s="160"/>
      <c r="EO73" s="160"/>
      <c r="EP73" s="160"/>
      <c r="EQ73" s="160"/>
      <c r="ER73" s="160"/>
      <c r="ES73" s="160"/>
      <c r="ET73" s="160"/>
      <c r="EU73" s="160"/>
      <c r="EV73" s="160"/>
      <c r="EW73" s="160"/>
      <c r="GG73" s="160"/>
      <c r="GH73" s="160"/>
      <c r="GI73" s="160"/>
      <c r="GJ73" s="160"/>
      <c r="GK73" s="160"/>
      <c r="GL73" s="160"/>
      <c r="GM73" s="160"/>
      <c r="GN73" s="160"/>
      <c r="GO73" s="160"/>
      <c r="GP73" s="160"/>
      <c r="GQ73" s="160"/>
      <c r="GR73" s="160"/>
      <c r="GS73" s="160"/>
      <c r="GT73" s="160"/>
      <c r="GU73" s="160"/>
      <c r="GV73" s="160"/>
      <c r="GW73" s="160"/>
      <c r="GX73" s="160"/>
      <c r="GY73" s="160"/>
      <c r="GZ73" s="160"/>
      <c r="HA73" s="160"/>
      <c r="HB73" s="160"/>
      <c r="HC73" s="160"/>
      <c r="HD73" s="160"/>
      <c r="HE73" s="160"/>
      <c r="HF73" s="160"/>
      <c r="HG73" s="160"/>
      <c r="HH73" s="160"/>
      <c r="HI73" s="160"/>
      <c r="HJ73" s="160"/>
      <c r="HK73" s="160"/>
      <c r="HL73" s="160"/>
      <c r="HM73" s="160"/>
      <c r="HN73" s="160"/>
      <c r="HO73" s="160"/>
      <c r="HP73" s="160"/>
      <c r="HQ73" s="160"/>
      <c r="HR73" s="160"/>
      <c r="HS73" s="160"/>
      <c r="HT73" s="160"/>
      <c r="HU73" s="160"/>
      <c r="IG73" s="160"/>
      <c r="IH73" s="160"/>
      <c r="II73" s="160"/>
      <c r="IJ73" s="160"/>
      <c r="IK73" s="160"/>
      <c r="IL73" s="160"/>
      <c r="IM73" s="160"/>
      <c r="IN73" s="160"/>
      <c r="IO73" s="160"/>
      <c r="IP73" s="160"/>
      <c r="IQ73" s="160"/>
      <c r="IR73" s="160"/>
      <c r="IS73" s="160"/>
      <c r="IT73" s="160"/>
    </row>
    <row r="74" spans="1:254" s="21" customFormat="1" ht="15">
      <c r="A74" s="38">
        <v>11</v>
      </c>
      <c r="B74" s="167">
        <v>41491</v>
      </c>
      <c r="C74" s="51" t="s">
        <v>97</v>
      </c>
      <c r="D74" s="88" t="s">
        <v>128</v>
      </c>
      <c r="E74" s="34">
        <v>41491.274305555555</v>
      </c>
      <c r="F74" s="34">
        <v>41491.353472222225</v>
      </c>
      <c r="G74" s="62" t="s">
        <v>14</v>
      </c>
      <c r="H74" s="34">
        <v>41491.618055555555</v>
      </c>
      <c r="I74" s="85">
        <f t="shared" si="7"/>
        <v>0.2645833333299379</v>
      </c>
      <c r="J74" s="86">
        <f t="shared" si="8"/>
        <v>0.07916666667006211</v>
      </c>
      <c r="K74" s="87">
        <f t="shared" si="9"/>
        <v>1.9000000000814907</v>
      </c>
      <c r="L74" s="21">
        <v>20</v>
      </c>
      <c r="M74" s="21">
        <v>10</v>
      </c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  <c r="BL74" s="160"/>
      <c r="BM74" s="160"/>
      <c r="BN74" s="160"/>
      <c r="BO74" s="160"/>
      <c r="BP74" s="160"/>
      <c r="BQ74" s="160"/>
      <c r="BR74" s="160"/>
      <c r="BS74" s="160"/>
      <c r="BT74" s="160"/>
      <c r="BU74" s="160"/>
      <c r="BV74" s="160"/>
      <c r="BW74" s="160"/>
      <c r="BX74" s="160"/>
      <c r="BY74" s="160"/>
      <c r="BZ74" s="160"/>
      <c r="CA74" s="160"/>
      <c r="CB74" s="160"/>
      <c r="CC74" s="160"/>
      <c r="CD74" s="160"/>
      <c r="CE74" s="160"/>
      <c r="CF74" s="160"/>
      <c r="CG74" s="160"/>
      <c r="CH74" s="160"/>
      <c r="CI74" s="160"/>
      <c r="CJ74" s="160"/>
      <c r="CK74" s="160"/>
      <c r="CL74" s="160"/>
      <c r="CM74" s="160"/>
      <c r="CN74" s="160"/>
      <c r="CO74" s="160"/>
      <c r="CP74" s="160"/>
      <c r="CQ74" s="160"/>
      <c r="CR74" s="160"/>
      <c r="CS74" s="160"/>
      <c r="CT74" s="160"/>
      <c r="CU74" s="160"/>
      <c r="CV74" s="160"/>
      <c r="CW74" s="160"/>
      <c r="CX74" s="160"/>
      <c r="CY74" s="160"/>
      <c r="CZ74" s="160"/>
      <c r="DA74" s="160"/>
      <c r="DB74" s="160"/>
      <c r="DC74" s="160"/>
      <c r="DD74" s="160"/>
      <c r="DE74" s="160"/>
      <c r="DF74" s="160"/>
      <c r="DG74" s="160"/>
      <c r="DH74" s="160"/>
      <c r="DI74" s="160"/>
      <c r="DJ74" s="160"/>
      <c r="DK74" s="160"/>
      <c r="DL74" s="160"/>
      <c r="DM74" s="160"/>
      <c r="DN74" s="160"/>
      <c r="DO74" s="160"/>
      <c r="DP74" s="160"/>
      <c r="DQ74" s="160"/>
      <c r="DR74" s="160"/>
      <c r="DS74" s="160"/>
      <c r="DT74" s="160"/>
      <c r="DU74" s="160"/>
      <c r="DV74" s="160"/>
      <c r="DW74" s="160"/>
      <c r="DX74" s="160"/>
      <c r="DY74" s="160"/>
      <c r="DZ74" s="160"/>
      <c r="EA74" s="160"/>
      <c r="EB74" s="160"/>
      <c r="EC74" s="160"/>
      <c r="ED74" s="160"/>
      <c r="EE74" s="160"/>
      <c r="EF74" s="160"/>
      <c r="EG74" s="160"/>
      <c r="EH74" s="160"/>
      <c r="EI74" s="160"/>
      <c r="EJ74" s="160"/>
      <c r="EK74" s="160"/>
      <c r="EL74" s="160"/>
      <c r="EM74" s="160"/>
      <c r="EN74" s="160"/>
      <c r="EO74" s="160"/>
      <c r="EP74" s="160"/>
      <c r="EQ74" s="160"/>
      <c r="ER74" s="160"/>
      <c r="ES74" s="160"/>
      <c r="ET74" s="160"/>
      <c r="EU74" s="160"/>
      <c r="EV74" s="160"/>
      <c r="EW74" s="160"/>
      <c r="EX74" s="160"/>
      <c r="EY74" s="160"/>
      <c r="EZ74" s="160"/>
      <c r="FA74" s="160"/>
      <c r="FB74" s="160"/>
      <c r="FC74" s="160"/>
      <c r="FD74" s="160"/>
      <c r="FE74" s="160"/>
      <c r="FF74" s="160"/>
      <c r="FG74" s="160"/>
      <c r="FH74" s="160"/>
      <c r="FI74" s="160"/>
      <c r="FJ74" s="160"/>
      <c r="FK74" s="160"/>
      <c r="FL74" s="160"/>
      <c r="FM74" s="160"/>
      <c r="FN74" s="160"/>
      <c r="FO74" s="160"/>
      <c r="FP74" s="160"/>
      <c r="FQ74" s="160"/>
      <c r="FR74" s="160"/>
      <c r="FS74" s="160"/>
      <c r="FT74" s="160"/>
      <c r="FU74" s="160"/>
      <c r="FV74" s="160"/>
      <c r="FW74" s="160"/>
      <c r="FX74" s="160"/>
      <c r="FY74" s="160"/>
      <c r="FZ74" s="160"/>
      <c r="GA74" s="160"/>
      <c r="GB74" s="160"/>
      <c r="GC74" s="160"/>
      <c r="GD74" s="160"/>
      <c r="GE74" s="160"/>
      <c r="GF74" s="160"/>
      <c r="GG74" s="160"/>
      <c r="GH74" s="160"/>
      <c r="GI74" s="160"/>
      <c r="GJ74" s="160"/>
      <c r="GK74" s="160"/>
      <c r="GL74" s="160"/>
      <c r="GM74" s="160"/>
      <c r="GN74" s="160"/>
      <c r="GO74" s="160"/>
      <c r="GP74" s="160"/>
      <c r="GQ74" s="160"/>
      <c r="GR74" s="160"/>
      <c r="GS74" s="160"/>
      <c r="GT74" s="160"/>
      <c r="GU74" s="160"/>
      <c r="GV74" s="160"/>
      <c r="GW74" s="160"/>
      <c r="GX74" s="160"/>
      <c r="GY74" s="160"/>
      <c r="GZ74" s="160"/>
      <c r="HA74" s="160"/>
      <c r="HB74" s="160"/>
      <c r="HC74" s="160"/>
      <c r="HD74" s="160"/>
      <c r="HE74" s="160"/>
      <c r="HF74" s="160"/>
      <c r="HG74" s="160"/>
      <c r="HH74" s="160"/>
      <c r="HI74" s="160"/>
      <c r="HJ74" s="160"/>
      <c r="HK74" s="160"/>
      <c r="HL74" s="160"/>
      <c r="HM74" s="160"/>
      <c r="HN74" s="160"/>
      <c r="HO74" s="160"/>
      <c r="HP74" s="160"/>
      <c r="HQ74" s="160"/>
      <c r="HR74" s="160"/>
      <c r="HS74" s="160"/>
      <c r="HT74" s="160"/>
      <c r="HU74" s="160"/>
      <c r="HV74" s="160"/>
      <c r="HW74" s="160"/>
      <c r="HX74" s="160"/>
      <c r="HY74" s="160"/>
      <c r="HZ74" s="160"/>
      <c r="IA74" s="160"/>
      <c r="IB74" s="160"/>
      <c r="IC74" s="160"/>
      <c r="ID74" s="160"/>
      <c r="IE74" s="160"/>
      <c r="IF74" s="160"/>
      <c r="IG74" s="160"/>
      <c r="IH74" s="160"/>
      <c r="II74" s="160"/>
      <c r="IJ74" s="160"/>
      <c r="IK74" s="160"/>
      <c r="IL74" s="160"/>
      <c r="IM74" s="160"/>
      <c r="IN74" s="160"/>
      <c r="IO74" s="160"/>
      <c r="IP74" s="160"/>
      <c r="IQ74" s="160"/>
      <c r="IR74" s="160"/>
      <c r="IS74" s="160"/>
      <c r="IT74" s="160"/>
    </row>
    <row r="75" spans="1:254" s="155" customFormat="1" ht="15">
      <c r="A75" s="54">
        <v>12</v>
      </c>
      <c r="B75" s="171">
        <v>41493</v>
      </c>
      <c r="C75" s="156" t="s">
        <v>122</v>
      </c>
      <c r="D75" s="156" t="s">
        <v>123</v>
      </c>
      <c r="E75" s="86">
        <v>41493.28472222222</v>
      </c>
      <c r="F75" s="86">
        <v>41493.3125</v>
      </c>
      <c r="G75" s="156" t="s">
        <v>124</v>
      </c>
      <c r="H75" s="86">
        <v>41493.3125</v>
      </c>
      <c r="I75" s="85">
        <f t="shared" si="7"/>
        <v>0</v>
      </c>
      <c r="J75" s="86">
        <f t="shared" si="8"/>
        <v>0.027777777781011537</v>
      </c>
      <c r="K75" s="87">
        <f t="shared" si="9"/>
        <v>0.6666666667442769</v>
      </c>
      <c r="L75" s="155">
        <v>20</v>
      </c>
      <c r="M75" s="155">
        <v>10</v>
      </c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165"/>
      <c r="BH75" s="165"/>
      <c r="BI75" s="165"/>
      <c r="BJ75" s="165"/>
      <c r="BK75" s="165"/>
      <c r="BL75" s="165"/>
      <c r="BM75" s="165"/>
      <c r="BN75" s="165"/>
      <c r="BO75" s="165"/>
      <c r="BP75" s="165"/>
      <c r="BQ75" s="165"/>
      <c r="BR75" s="165"/>
      <c r="BS75" s="165"/>
      <c r="BT75" s="165"/>
      <c r="BU75" s="165"/>
      <c r="BV75" s="165"/>
      <c r="BW75" s="165"/>
      <c r="BX75" s="165"/>
      <c r="BY75" s="165"/>
      <c r="BZ75" s="165"/>
      <c r="CA75" s="165"/>
      <c r="CB75" s="165"/>
      <c r="CC75" s="165"/>
      <c r="CD75" s="165"/>
      <c r="CE75" s="165"/>
      <c r="CF75" s="165"/>
      <c r="CG75" s="165"/>
      <c r="CH75" s="165"/>
      <c r="CI75" s="165"/>
      <c r="CJ75" s="165"/>
      <c r="CK75" s="165"/>
      <c r="CL75" s="165"/>
      <c r="CM75" s="165"/>
      <c r="CN75" s="165"/>
      <c r="CO75" s="165"/>
      <c r="CP75" s="165"/>
      <c r="CQ75" s="165"/>
      <c r="CR75" s="165"/>
      <c r="CS75" s="165"/>
      <c r="CT75" s="165"/>
      <c r="CU75" s="165"/>
      <c r="CV75" s="165"/>
      <c r="CW75" s="165"/>
      <c r="CX75" s="165"/>
      <c r="CY75" s="165"/>
      <c r="CZ75" s="165"/>
      <c r="DA75" s="165"/>
      <c r="DB75" s="165"/>
      <c r="DC75" s="165"/>
      <c r="DD75" s="165"/>
      <c r="DE75" s="165"/>
      <c r="DF75" s="165"/>
      <c r="DG75" s="165"/>
      <c r="DH75" s="165"/>
      <c r="DI75" s="165"/>
      <c r="DJ75" s="165"/>
      <c r="DK75" s="165"/>
      <c r="DL75" s="165"/>
      <c r="DM75" s="165"/>
      <c r="DN75" s="165"/>
      <c r="DO75" s="165"/>
      <c r="DP75" s="165"/>
      <c r="DQ75" s="165"/>
      <c r="DR75" s="165"/>
      <c r="DS75" s="165"/>
      <c r="DT75" s="165"/>
      <c r="DU75" s="165"/>
      <c r="DV75" s="165"/>
      <c r="DW75" s="165"/>
      <c r="DX75" s="165"/>
      <c r="DY75" s="165"/>
      <c r="DZ75" s="165"/>
      <c r="EA75" s="165"/>
      <c r="EB75" s="165"/>
      <c r="EC75" s="165"/>
      <c r="ED75" s="165"/>
      <c r="EE75" s="165"/>
      <c r="EF75" s="165"/>
      <c r="EG75" s="165"/>
      <c r="EH75" s="165"/>
      <c r="EI75" s="165"/>
      <c r="EJ75" s="165"/>
      <c r="EK75" s="165"/>
      <c r="EL75" s="165"/>
      <c r="EM75" s="165"/>
      <c r="EN75" s="165"/>
      <c r="EO75" s="165"/>
      <c r="EP75" s="165"/>
      <c r="EQ75" s="165"/>
      <c r="ER75" s="165"/>
      <c r="ES75" s="165"/>
      <c r="ET75" s="165"/>
      <c r="EU75" s="165"/>
      <c r="EV75" s="165"/>
      <c r="EW75" s="165"/>
      <c r="EX75" s="165"/>
      <c r="EY75" s="165"/>
      <c r="EZ75" s="165"/>
      <c r="FA75" s="165"/>
      <c r="FB75" s="165"/>
      <c r="FC75" s="165"/>
      <c r="FD75" s="165"/>
      <c r="FE75" s="165"/>
      <c r="FF75" s="165"/>
      <c r="FG75" s="165"/>
      <c r="FH75" s="165"/>
      <c r="FI75" s="165"/>
      <c r="FJ75" s="165"/>
      <c r="FK75" s="165"/>
      <c r="FL75" s="165"/>
      <c r="FM75" s="165"/>
      <c r="FN75" s="165"/>
      <c r="FO75" s="165"/>
      <c r="FP75" s="165"/>
      <c r="FQ75" s="165"/>
      <c r="FR75" s="165"/>
      <c r="FS75" s="165"/>
      <c r="FT75" s="165"/>
      <c r="FU75" s="165"/>
      <c r="FV75" s="165"/>
      <c r="FW75" s="165"/>
      <c r="FX75" s="165"/>
      <c r="FY75" s="165"/>
      <c r="FZ75" s="165"/>
      <c r="GA75" s="165"/>
      <c r="GB75" s="165"/>
      <c r="GC75" s="165"/>
      <c r="GD75" s="165"/>
      <c r="GE75" s="165"/>
      <c r="GF75" s="165"/>
      <c r="GG75" s="165"/>
      <c r="GH75" s="165"/>
      <c r="GI75" s="165"/>
      <c r="GJ75" s="165"/>
      <c r="GK75" s="165"/>
      <c r="GL75" s="165"/>
      <c r="GM75" s="165"/>
      <c r="GN75" s="165"/>
      <c r="GO75" s="165"/>
      <c r="GP75" s="165"/>
      <c r="GQ75" s="165"/>
      <c r="GR75" s="165"/>
      <c r="GS75" s="165"/>
      <c r="GT75" s="165"/>
      <c r="GU75" s="165"/>
      <c r="GV75" s="165"/>
      <c r="GW75" s="165"/>
      <c r="GX75" s="165"/>
      <c r="GY75" s="165"/>
      <c r="GZ75" s="165"/>
      <c r="HA75" s="165"/>
      <c r="HB75" s="165"/>
      <c r="HC75" s="165"/>
      <c r="HD75" s="165"/>
      <c r="HE75" s="165"/>
      <c r="HF75" s="165"/>
      <c r="HG75" s="165"/>
      <c r="HH75" s="165"/>
      <c r="HI75" s="165"/>
      <c r="HJ75" s="165"/>
      <c r="HK75" s="165"/>
      <c r="HL75" s="165"/>
      <c r="HM75" s="165"/>
      <c r="HN75" s="165"/>
      <c r="HO75" s="165"/>
      <c r="HP75" s="165"/>
      <c r="HQ75" s="165"/>
      <c r="HR75" s="165"/>
      <c r="HS75" s="165"/>
      <c r="HT75" s="165"/>
      <c r="HU75" s="165"/>
      <c r="HV75" s="165"/>
      <c r="HW75" s="165"/>
      <c r="HX75" s="165"/>
      <c r="HY75" s="165"/>
      <c r="HZ75" s="165"/>
      <c r="IA75" s="165"/>
      <c r="IB75" s="165"/>
      <c r="IC75" s="165"/>
      <c r="ID75" s="165"/>
      <c r="IE75" s="165"/>
      <c r="IF75" s="165"/>
      <c r="IG75" s="165"/>
      <c r="IH75" s="165"/>
      <c r="II75" s="165"/>
      <c r="IJ75" s="165"/>
      <c r="IK75" s="165"/>
      <c r="IL75" s="165"/>
      <c r="IM75" s="165"/>
      <c r="IN75" s="165"/>
      <c r="IO75" s="165"/>
      <c r="IP75" s="165"/>
      <c r="IQ75" s="165"/>
      <c r="IR75" s="165"/>
      <c r="IS75" s="165"/>
      <c r="IT75" s="165"/>
    </row>
    <row r="76" spans="1:254" s="21" customFormat="1" ht="15">
      <c r="A76" s="38">
        <v>13</v>
      </c>
      <c r="B76" s="167">
        <v>41494</v>
      </c>
      <c r="C76" s="51" t="s">
        <v>132</v>
      </c>
      <c r="D76" s="88" t="s">
        <v>25</v>
      </c>
      <c r="E76" s="34">
        <v>41493.57638888889</v>
      </c>
      <c r="F76" s="34">
        <v>41493.63888888889</v>
      </c>
      <c r="G76" s="38" t="s">
        <v>124</v>
      </c>
      <c r="H76" s="34">
        <v>41493.63888888889</v>
      </c>
      <c r="I76" s="85">
        <f t="shared" si="7"/>
        <v>0</v>
      </c>
      <c r="J76" s="86">
        <f t="shared" si="8"/>
        <v>0.0625</v>
      </c>
      <c r="K76" s="87">
        <f t="shared" si="9"/>
        <v>1.5</v>
      </c>
      <c r="L76" s="21">
        <v>20</v>
      </c>
      <c r="M76" s="21">
        <v>10</v>
      </c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0"/>
      <c r="BN76" s="160"/>
      <c r="BO76" s="160"/>
      <c r="BP76" s="160"/>
      <c r="BQ76" s="160"/>
      <c r="BR76" s="160"/>
      <c r="BS76" s="160"/>
      <c r="BT76" s="160"/>
      <c r="BU76" s="160"/>
      <c r="BV76" s="160"/>
      <c r="BW76" s="160"/>
      <c r="BX76" s="160"/>
      <c r="BY76" s="160"/>
      <c r="BZ76" s="160"/>
      <c r="CA76" s="160"/>
      <c r="CB76" s="160"/>
      <c r="CC76" s="160"/>
      <c r="CD76" s="160"/>
      <c r="CE76" s="160"/>
      <c r="CF76" s="160"/>
      <c r="CG76" s="160"/>
      <c r="CH76" s="160"/>
      <c r="CI76" s="160"/>
      <c r="CJ76" s="160"/>
      <c r="CK76" s="160"/>
      <c r="CL76" s="160"/>
      <c r="CM76" s="160"/>
      <c r="CN76" s="160"/>
      <c r="CO76" s="160"/>
      <c r="CP76" s="160"/>
      <c r="CQ76" s="160"/>
      <c r="CR76" s="160"/>
      <c r="CS76" s="160"/>
      <c r="CT76" s="160"/>
      <c r="CU76" s="160"/>
      <c r="CV76" s="160"/>
      <c r="CW76" s="160"/>
      <c r="CX76" s="160"/>
      <c r="CY76" s="160"/>
      <c r="CZ76" s="160"/>
      <c r="DA76" s="160"/>
      <c r="DB76" s="160"/>
      <c r="DC76" s="160"/>
      <c r="DD76" s="160"/>
      <c r="DE76" s="160"/>
      <c r="DF76" s="160"/>
      <c r="DG76" s="160"/>
      <c r="DH76" s="160"/>
      <c r="DI76" s="160"/>
      <c r="DJ76" s="160"/>
      <c r="DK76" s="160"/>
      <c r="DL76" s="160"/>
      <c r="DM76" s="160"/>
      <c r="DN76" s="160"/>
      <c r="DO76" s="160"/>
      <c r="DP76" s="160"/>
      <c r="DQ76" s="160"/>
      <c r="DR76" s="160"/>
      <c r="DS76" s="160"/>
      <c r="DT76" s="160"/>
      <c r="DU76" s="160"/>
      <c r="DV76" s="160"/>
      <c r="DW76" s="160"/>
      <c r="DX76" s="160"/>
      <c r="DY76" s="160"/>
      <c r="DZ76" s="160"/>
      <c r="EA76" s="160"/>
      <c r="EB76" s="160"/>
      <c r="EC76" s="160"/>
      <c r="ED76" s="160"/>
      <c r="EE76" s="160"/>
      <c r="EF76" s="160"/>
      <c r="EG76" s="160"/>
      <c r="EH76" s="160"/>
      <c r="EI76" s="160"/>
      <c r="EJ76" s="160"/>
      <c r="EK76" s="160"/>
      <c r="EL76" s="160"/>
      <c r="EM76" s="160"/>
      <c r="EN76" s="160"/>
      <c r="EO76" s="160"/>
      <c r="EP76" s="160"/>
      <c r="EQ76" s="160"/>
      <c r="ER76" s="160"/>
      <c r="ES76" s="160"/>
      <c r="ET76" s="160"/>
      <c r="EU76" s="160"/>
      <c r="EV76" s="160"/>
      <c r="EW76" s="160"/>
      <c r="EX76" s="160"/>
      <c r="EY76" s="160"/>
      <c r="EZ76" s="160"/>
      <c r="FA76" s="160"/>
      <c r="FB76" s="160"/>
      <c r="FC76" s="160"/>
      <c r="FD76" s="160"/>
      <c r="FE76" s="160"/>
      <c r="FF76" s="160"/>
      <c r="FG76" s="160"/>
      <c r="FH76" s="160"/>
      <c r="FI76" s="160"/>
      <c r="FJ76" s="160"/>
      <c r="FK76" s="160"/>
      <c r="FL76" s="160"/>
      <c r="FM76" s="160"/>
      <c r="FN76" s="160"/>
      <c r="FO76" s="160"/>
      <c r="FP76" s="160"/>
      <c r="FQ76" s="160"/>
      <c r="FR76" s="160"/>
      <c r="FS76" s="160"/>
      <c r="FT76" s="160"/>
      <c r="FU76" s="160"/>
      <c r="FV76" s="160"/>
      <c r="FW76" s="160"/>
      <c r="FX76" s="160"/>
      <c r="FY76" s="160"/>
      <c r="FZ76" s="160"/>
      <c r="GA76" s="160"/>
      <c r="GB76" s="160"/>
      <c r="GC76" s="160"/>
      <c r="GD76" s="160"/>
      <c r="GE76" s="160"/>
      <c r="GF76" s="160"/>
      <c r="GG76" s="160"/>
      <c r="GH76" s="160"/>
      <c r="GI76" s="160"/>
      <c r="GJ76" s="160"/>
      <c r="GK76" s="160"/>
      <c r="GL76" s="160"/>
      <c r="GM76" s="160"/>
      <c r="GN76" s="160"/>
      <c r="GO76" s="160"/>
      <c r="GP76" s="160"/>
      <c r="GQ76" s="160"/>
      <c r="GR76" s="160"/>
      <c r="GS76" s="160"/>
      <c r="GT76" s="160"/>
      <c r="GU76" s="160"/>
      <c r="GV76" s="160"/>
      <c r="GW76" s="160"/>
      <c r="GX76" s="160"/>
      <c r="GY76" s="160"/>
      <c r="GZ76" s="160"/>
      <c r="HA76" s="160"/>
      <c r="HB76" s="160"/>
      <c r="HC76" s="160"/>
      <c r="HD76" s="160"/>
      <c r="HE76" s="160"/>
      <c r="HF76" s="160"/>
      <c r="HG76" s="160"/>
      <c r="HH76" s="160"/>
      <c r="HI76" s="160"/>
      <c r="HJ76" s="160"/>
      <c r="HK76" s="160"/>
      <c r="HL76" s="160"/>
      <c r="HM76" s="160"/>
      <c r="HN76" s="160"/>
      <c r="HO76" s="160"/>
      <c r="HP76" s="160"/>
      <c r="HQ76" s="160"/>
      <c r="HR76" s="160"/>
      <c r="HS76" s="160"/>
      <c r="HT76" s="160"/>
      <c r="HU76" s="160"/>
      <c r="HV76" s="160"/>
      <c r="HW76" s="160"/>
      <c r="HX76" s="160"/>
      <c r="HY76" s="160"/>
      <c r="HZ76" s="160"/>
      <c r="IA76" s="160"/>
      <c r="IB76" s="160"/>
      <c r="IC76" s="160"/>
      <c r="ID76" s="160"/>
      <c r="IE76" s="160"/>
      <c r="IF76" s="160"/>
      <c r="IG76" s="160"/>
      <c r="IH76" s="160"/>
      <c r="II76" s="160"/>
      <c r="IJ76" s="160"/>
      <c r="IK76" s="160"/>
      <c r="IL76" s="160"/>
      <c r="IM76" s="160"/>
      <c r="IN76" s="160"/>
      <c r="IO76" s="160"/>
      <c r="IP76" s="160"/>
      <c r="IQ76" s="160"/>
      <c r="IR76" s="160"/>
      <c r="IS76" s="160"/>
      <c r="IT76" s="160"/>
    </row>
    <row r="77" spans="1:254" s="38" customFormat="1" ht="15">
      <c r="A77" s="54">
        <v>14</v>
      </c>
      <c r="B77" s="129">
        <v>41513</v>
      </c>
      <c r="C77" s="51" t="s">
        <v>175</v>
      </c>
      <c r="D77" s="38" t="s">
        <v>176</v>
      </c>
      <c r="E77" s="128">
        <v>41513.600694444445</v>
      </c>
      <c r="F77" s="116">
        <v>41513.677083333336</v>
      </c>
      <c r="G77" s="38" t="s">
        <v>14</v>
      </c>
      <c r="H77" s="116">
        <v>41517.62986111111</v>
      </c>
      <c r="I77" s="85">
        <f t="shared" si="7"/>
        <v>3.952777777776646</v>
      </c>
      <c r="J77" s="86">
        <f t="shared" si="8"/>
        <v>0.07638888889050577</v>
      </c>
      <c r="K77" s="87">
        <f t="shared" si="9"/>
        <v>1.8333333333721384</v>
      </c>
      <c r="L77" s="8">
        <v>20</v>
      </c>
      <c r="M77" s="8">
        <v>10</v>
      </c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  <c r="AV77" s="125"/>
      <c r="AW77" s="125"/>
      <c r="AX77" s="125"/>
      <c r="AY77" s="125"/>
      <c r="AZ77" s="125"/>
      <c r="BA77" s="125"/>
      <c r="BB77" s="125"/>
      <c r="BC77" s="125"/>
      <c r="BD77" s="125"/>
      <c r="BE77" s="125"/>
      <c r="BF77" s="125"/>
      <c r="BG77" s="125"/>
      <c r="BH77" s="125"/>
      <c r="BI77" s="125"/>
      <c r="BJ77" s="125"/>
      <c r="BK77" s="125"/>
      <c r="BL77" s="125"/>
      <c r="BM77" s="125"/>
      <c r="BN77" s="125"/>
      <c r="BO77" s="125"/>
      <c r="BP77" s="125"/>
      <c r="BQ77" s="125"/>
      <c r="BR77" s="125"/>
      <c r="BS77" s="125"/>
      <c r="BT77" s="125"/>
      <c r="BU77" s="125"/>
      <c r="BV77" s="125"/>
      <c r="BW77" s="125"/>
      <c r="BX77" s="125"/>
      <c r="BY77" s="125"/>
      <c r="BZ77" s="125"/>
      <c r="CA77" s="125"/>
      <c r="CB77" s="125"/>
      <c r="CC77" s="125"/>
      <c r="CD77" s="125"/>
      <c r="CE77" s="125"/>
      <c r="CF77" s="125"/>
      <c r="CG77" s="125"/>
      <c r="CH77" s="125"/>
      <c r="CI77" s="125"/>
      <c r="CJ77" s="125"/>
      <c r="CK77" s="125"/>
      <c r="CL77" s="125"/>
      <c r="CM77" s="125"/>
      <c r="CN77" s="125"/>
      <c r="CO77" s="125"/>
      <c r="CP77" s="125"/>
      <c r="CQ77" s="125"/>
      <c r="CR77" s="125"/>
      <c r="CS77" s="125"/>
      <c r="CT77" s="125"/>
      <c r="CU77" s="125"/>
      <c r="CV77" s="125"/>
      <c r="CW77" s="125"/>
      <c r="CX77" s="125"/>
      <c r="CY77" s="125"/>
      <c r="CZ77" s="125"/>
      <c r="DA77" s="125"/>
      <c r="DB77" s="125"/>
      <c r="DC77" s="125"/>
      <c r="DD77" s="125"/>
      <c r="DE77" s="125"/>
      <c r="DF77" s="125"/>
      <c r="DG77" s="125"/>
      <c r="DH77" s="125"/>
      <c r="DI77" s="125"/>
      <c r="DJ77" s="125"/>
      <c r="DK77" s="125"/>
      <c r="DL77" s="125"/>
      <c r="DM77" s="125"/>
      <c r="DN77" s="125"/>
      <c r="DO77" s="125"/>
      <c r="DP77" s="125"/>
      <c r="DQ77" s="125"/>
      <c r="DR77" s="125"/>
      <c r="DS77" s="125"/>
      <c r="DT77" s="125"/>
      <c r="DU77" s="125"/>
      <c r="DV77" s="125"/>
      <c r="DW77" s="125"/>
      <c r="DX77" s="125"/>
      <c r="DY77" s="125"/>
      <c r="DZ77" s="125"/>
      <c r="EA77" s="125"/>
      <c r="EB77" s="125"/>
      <c r="EC77" s="125"/>
      <c r="ED77" s="125"/>
      <c r="EE77" s="125"/>
      <c r="EF77" s="125"/>
      <c r="EG77" s="125"/>
      <c r="EH77" s="125"/>
      <c r="EI77" s="125"/>
      <c r="EJ77" s="125"/>
      <c r="EK77" s="125"/>
      <c r="EL77" s="125"/>
      <c r="EM77" s="125"/>
      <c r="EN77" s="125"/>
      <c r="EO77" s="125"/>
      <c r="EP77" s="125"/>
      <c r="EQ77" s="125"/>
      <c r="ER77" s="125"/>
      <c r="ES77" s="125"/>
      <c r="ET77" s="125"/>
      <c r="EU77" s="125"/>
      <c r="EV77" s="125"/>
      <c r="EW77" s="125"/>
      <c r="EX77" s="125"/>
      <c r="EY77" s="125"/>
      <c r="EZ77" s="125"/>
      <c r="FA77" s="125"/>
      <c r="FB77" s="125"/>
      <c r="FC77" s="125"/>
      <c r="FD77" s="125"/>
      <c r="FE77" s="125"/>
      <c r="FF77" s="125"/>
      <c r="FG77" s="125"/>
      <c r="FH77" s="125"/>
      <c r="FI77" s="125"/>
      <c r="FJ77" s="125"/>
      <c r="FK77" s="125"/>
      <c r="FL77" s="125"/>
      <c r="FM77" s="125"/>
      <c r="FN77" s="125"/>
      <c r="FO77" s="125"/>
      <c r="FP77" s="125"/>
      <c r="FQ77" s="125"/>
      <c r="FR77" s="125"/>
      <c r="FS77" s="125"/>
      <c r="FT77" s="125"/>
      <c r="FU77" s="125"/>
      <c r="FV77" s="125"/>
      <c r="FW77" s="125"/>
      <c r="FX77" s="125"/>
      <c r="FY77" s="125"/>
      <c r="FZ77" s="125"/>
      <c r="GA77" s="125"/>
      <c r="GB77" s="125"/>
      <c r="GC77" s="125"/>
      <c r="GD77" s="125"/>
      <c r="GE77" s="125"/>
      <c r="GF77" s="125"/>
      <c r="GG77" s="125"/>
      <c r="GH77" s="125"/>
      <c r="GI77" s="125"/>
      <c r="GJ77" s="125"/>
      <c r="GK77" s="125"/>
      <c r="GL77" s="125"/>
      <c r="GM77" s="125"/>
      <c r="GN77" s="125"/>
      <c r="GO77" s="125"/>
      <c r="GP77" s="125"/>
      <c r="GQ77" s="125"/>
      <c r="GR77" s="125"/>
      <c r="GS77" s="125"/>
      <c r="GT77" s="125"/>
      <c r="GU77" s="125"/>
      <c r="GV77" s="125"/>
      <c r="GW77" s="125"/>
      <c r="GX77" s="125"/>
      <c r="GY77" s="125"/>
      <c r="GZ77" s="125"/>
      <c r="HA77" s="125"/>
      <c r="HB77" s="125"/>
      <c r="HC77" s="125"/>
      <c r="HD77" s="125"/>
      <c r="HE77" s="125"/>
      <c r="HF77" s="125"/>
      <c r="HG77" s="125"/>
      <c r="HH77" s="125"/>
      <c r="HI77" s="125"/>
      <c r="HJ77" s="125"/>
      <c r="HK77" s="125"/>
      <c r="HL77" s="125"/>
      <c r="HM77" s="125"/>
      <c r="HN77" s="125"/>
      <c r="HO77" s="125"/>
      <c r="HP77" s="125"/>
      <c r="HQ77" s="125"/>
      <c r="HR77" s="125"/>
      <c r="HS77" s="125"/>
      <c r="HT77" s="125"/>
      <c r="HU77" s="125"/>
      <c r="HV77" s="125"/>
      <c r="HW77" s="125"/>
      <c r="HX77" s="125"/>
      <c r="HY77" s="125"/>
      <c r="HZ77" s="125"/>
      <c r="IA77" s="125"/>
      <c r="IB77" s="125"/>
      <c r="IC77" s="125"/>
      <c r="ID77" s="125"/>
      <c r="IE77" s="125"/>
      <c r="IF77" s="125"/>
      <c r="IG77" s="125"/>
      <c r="IH77" s="125"/>
      <c r="II77" s="125"/>
      <c r="IJ77" s="125"/>
      <c r="IK77" s="125"/>
      <c r="IL77" s="125"/>
      <c r="IM77" s="125"/>
      <c r="IN77" s="125"/>
      <c r="IO77" s="125"/>
      <c r="IP77" s="125"/>
      <c r="IQ77" s="125"/>
      <c r="IR77" s="125"/>
      <c r="IS77" s="125"/>
      <c r="IT77" s="125"/>
    </row>
    <row r="78" spans="1:254" s="156" customFormat="1" ht="15.75" customHeight="1">
      <c r="A78" s="38">
        <v>15</v>
      </c>
      <c r="B78" s="172">
        <v>41515</v>
      </c>
      <c r="C78" s="173" t="s">
        <v>180</v>
      </c>
      <c r="D78" s="174" t="s">
        <v>181</v>
      </c>
      <c r="E78" s="118">
        <v>41515.53472222222</v>
      </c>
      <c r="F78" s="118">
        <v>41515.5625</v>
      </c>
      <c r="G78" s="156" t="s">
        <v>182</v>
      </c>
      <c r="H78" s="118">
        <v>41516.680555555555</v>
      </c>
      <c r="I78" s="85">
        <f t="shared" si="7"/>
        <v>1.1180555555547471</v>
      </c>
      <c r="J78" s="86">
        <f t="shared" si="8"/>
        <v>0.027777777781011537</v>
      </c>
      <c r="K78" s="87">
        <f t="shared" si="9"/>
        <v>0.6666666667442769</v>
      </c>
      <c r="L78" s="155">
        <v>20</v>
      </c>
      <c r="M78" s="155">
        <v>10</v>
      </c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5"/>
      <c r="AT78" s="175"/>
      <c r="AU78" s="175"/>
      <c r="AV78" s="175"/>
      <c r="AW78" s="175"/>
      <c r="AX78" s="175"/>
      <c r="AY78" s="175"/>
      <c r="AZ78" s="175"/>
      <c r="BA78" s="175"/>
      <c r="BB78" s="175"/>
      <c r="BC78" s="175"/>
      <c r="BD78" s="175"/>
      <c r="BE78" s="175"/>
      <c r="BF78" s="175"/>
      <c r="BG78" s="175"/>
      <c r="BH78" s="175"/>
      <c r="BI78" s="175"/>
      <c r="BJ78" s="175"/>
      <c r="BK78" s="175"/>
      <c r="BL78" s="175"/>
      <c r="BM78" s="175"/>
      <c r="BN78" s="175"/>
      <c r="BO78" s="175"/>
      <c r="BP78" s="175"/>
      <c r="BQ78" s="175"/>
      <c r="BR78" s="175"/>
      <c r="BS78" s="175"/>
      <c r="BT78" s="175"/>
      <c r="BU78" s="175"/>
      <c r="BV78" s="175"/>
      <c r="BW78" s="175"/>
      <c r="BX78" s="175"/>
      <c r="BY78" s="175"/>
      <c r="BZ78" s="175"/>
      <c r="CA78" s="175"/>
      <c r="CB78" s="175"/>
      <c r="CC78" s="175"/>
      <c r="CD78" s="175"/>
      <c r="CE78" s="175"/>
      <c r="CF78" s="175"/>
      <c r="CG78" s="175"/>
      <c r="CH78" s="175"/>
      <c r="CI78" s="175"/>
      <c r="CJ78" s="175"/>
      <c r="CK78" s="175"/>
      <c r="CL78" s="175"/>
      <c r="CM78" s="175"/>
      <c r="CN78" s="175"/>
      <c r="CO78" s="175"/>
      <c r="CP78" s="175"/>
      <c r="CQ78" s="175"/>
      <c r="CR78" s="175"/>
      <c r="CS78" s="175"/>
      <c r="CT78" s="175"/>
      <c r="CU78" s="175"/>
      <c r="CV78" s="175"/>
      <c r="CW78" s="175"/>
      <c r="CX78" s="175"/>
      <c r="CY78" s="175"/>
      <c r="CZ78" s="175"/>
      <c r="DA78" s="175"/>
      <c r="DB78" s="175"/>
      <c r="DC78" s="175"/>
      <c r="DD78" s="175"/>
      <c r="DE78" s="175"/>
      <c r="DF78" s="175"/>
      <c r="DG78" s="175"/>
      <c r="DH78" s="175"/>
      <c r="DI78" s="175"/>
      <c r="DJ78" s="175"/>
      <c r="DK78" s="175"/>
      <c r="DL78" s="175"/>
      <c r="DM78" s="175"/>
      <c r="DN78" s="175"/>
      <c r="DO78" s="175"/>
      <c r="DP78" s="175"/>
      <c r="DQ78" s="175"/>
      <c r="DR78" s="175"/>
      <c r="DS78" s="175"/>
      <c r="DT78" s="175"/>
      <c r="DU78" s="175"/>
      <c r="DV78" s="175"/>
      <c r="DW78" s="175"/>
      <c r="DX78" s="175"/>
      <c r="DY78" s="175"/>
      <c r="DZ78" s="175"/>
      <c r="EA78" s="175"/>
      <c r="EB78" s="175"/>
      <c r="EC78" s="175"/>
      <c r="ED78" s="175"/>
      <c r="EE78" s="175"/>
      <c r="EF78" s="175"/>
      <c r="EG78" s="175"/>
      <c r="EH78" s="175"/>
      <c r="EI78" s="175"/>
      <c r="EJ78" s="175"/>
      <c r="EK78" s="175"/>
      <c r="EL78" s="175"/>
      <c r="EM78" s="175"/>
      <c r="EN78" s="175"/>
      <c r="EO78" s="175"/>
      <c r="EP78" s="175"/>
      <c r="EQ78" s="175"/>
      <c r="ER78" s="175"/>
      <c r="ES78" s="175"/>
      <c r="ET78" s="175"/>
      <c r="EU78" s="175"/>
      <c r="EV78" s="175"/>
      <c r="EW78" s="175"/>
      <c r="EX78" s="175"/>
      <c r="EY78" s="175"/>
      <c r="EZ78" s="175"/>
      <c r="FA78" s="175"/>
      <c r="FB78" s="175"/>
      <c r="FC78" s="175"/>
      <c r="FD78" s="175"/>
      <c r="FE78" s="175"/>
      <c r="FF78" s="175"/>
      <c r="FG78" s="175"/>
      <c r="FH78" s="175"/>
      <c r="FI78" s="175"/>
      <c r="FJ78" s="175"/>
      <c r="FK78" s="175"/>
      <c r="FL78" s="175"/>
      <c r="FM78" s="175"/>
      <c r="FN78" s="175"/>
      <c r="FO78" s="175"/>
      <c r="FP78" s="175"/>
      <c r="FQ78" s="175"/>
      <c r="FR78" s="175"/>
      <c r="FS78" s="175"/>
      <c r="FT78" s="175"/>
      <c r="FU78" s="175"/>
      <c r="FV78" s="175"/>
      <c r="FW78" s="175"/>
      <c r="FX78" s="175"/>
      <c r="FY78" s="175"/>
      <c r="FZ78" s="175"/>
      <c r="GA78" s="175"/>
      <c r="GB78" s="175"/>
      <c r="GC78" s="175"/>
      <c r="GD78" s="175"/>
      <c r="GE78" s="175"/>
      <c r="GF78" s="175"/>
      <c r="GG78" s="175"/>
      <c r="GH78" s="175"/>
      <c r="GI78" s="175"/>
      <c r="GJ78" s="175"/>
      <c r="GK78" s="175"/>
      <c r="GL78" s="175"/>
      <c r="GM78" s="175"/>
      <c r="GN78" s="175"/>
      <c r="GO78" s="175"/>
      <c r="GP78" s="175"/>
      <c r="GQ78" s="175"/>
      <c r="GR78" s="175"/>
      <c r="GS78" s="175"/>
      <c r="GT78" s="175"/>
      <c r="GU78" s="175"/>
      <c r="GV78" s="175"/>
      <c r="GW78" s="175"/>
      <c r="GX78" s="175"/>
      <c r="GY78" s="175"/>
      <c r="GZ78" s="175"/>
      <c r="HA78" s="175"/>
      <c r="HB78" s="175"/>
      <c r="HC78" s="175"/>
      <c r="HD78" s="175"/>
      <c r="HE78" s="175"/>
      <c r="HF78" s="175"/>
      <c r="HG78" s="175"/>
      <c r="HH78" s="175"/>
      <c r="HI78" s="175"/>
      <c r="HJ78" s="175"/>
      <c r="HK78" s="175"/>
      <c r="HL78" s="175"/>
      <c r="HM78" s="175"/>
      <c r="HN78" s="175"/>
      <c r="HO78" s="175"/>
      <c r="HP78" s="175"/>
      <c r="HQ78" s="175"/>
      <c r="HR78" s="175"/>
      <c r="HS78" s="175"/>
      <c r="HT78" s="175"/>
      <c r="HU78" s="175"/>
      <c r="HV78" s="175"/>
      <c r="HW78" s="175"/>
      <c r="HX78" s="175"/>
      <c r="HY78" s="175"/>
      <c r="HZ78" s="175"/>
      <c r="IA78" s="175"/>
      <c r="IB78" s="175"/>
      <c r="IC78" s="175"/>
      <c r="ID78" s="175"/>
      <c r="IE78" s="175"/>
      <c r="IF78" s="175"/>
      <c r="IG78" s="175"/>
      <c r="IH78" s="175"/>
      <c r="II78" s="175"/>
      <c r="IJ78" s="175"/>
      <c r="IK78" s="175"/>
      <c r="IL78" s="175"/>
      <c r="IM78" s="175"/>
      <c r="IN78" s="175"/>
      <c r="IO78" s="175"/>
      <c r="IP78" s="175"/>
      <c r="IQ78" s="175"/>
      <c r="IR78" s="175"/>
      <c r="IS78" s="175"/>
      <c r="IT78" s="175"/>
    </row>
    <row r="79" spans="1:254" s="156" customFormat="1" ht="15">
      <c r="A79" s="54">
        <v>16</v>
      </c>
      <c r="B79" s="172">
        <v>41518</v>
      </c>
      <c r="C79" s="173" t="s">
        <v>186</v>
      </c>
      <c r="D79" s="174" t="s">
        <v>187</v>
      </c>
      <c r="E79" s="118">
        <v>41518.618055555555</v>
      </c>
      <c r="F79" s="118">
        <v>41518.63333333333</v>
      </c>
      <c r="G79" s="156" t="s">
        <v>14</v>
      </c>
      <c r="H79" s="118">
        <v>41526.62430555555</v>
      </c>
      <c r="I79" s="85">
        <f t="shared" si="7"/>
        <v>7.990972222221899</v>
      </c>
      <c r="J79" s="86">
        <f t="shared" si="8"/>
        <v>0.015277777776645962</v>
      </c>
      <c r="K79" s="87">
        <f t="shared" si="9"/>
        <v>0.3666666666395031</v>
      </c>
      <c r="L79" s="155">
        <v>20</v>
      </c>
      <c r="M79" s="155">
        <v>10</v>
      </c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5"/>
      <c r="AT79" s="175"/>
      <c r="AU79" s="175"/>
      <c r="AV79" s="175"/>
      <c r="AW79" s="175"/>
      <c r="AX79" s="175"/>
      <c r="AY79" s="175"/>
      <c r="AZ79" s="175"/>
      <c r="BA79" s="175"/>
      <c r="BB79" s="175"/>
      <c r="BC79" s="175"/>
      <c r="BD79" s="175"/>
      <c r="BE79" s="175"/>
      <c r="BF79" s="175"/>
      <c r="BG79" s="175"/>
      <c r="BH79" s="175"/>
      <c r="BI79" s="175"/>
      <c r="BJ79" s="175"/>
      <c r="BK79" s="175"/>
      <c r="BL79" s="175"/>
      <c r="BM79" s="175"/>
      <c r="BN79" s="175"/>
      <c r="BO79" s="175"/>
      <c r="BP79" s="175"/>
      <c r="BQ79" s="175"/>
      <c r="BR79" s="175"/>
      <c r="BS79" s="175"/>
      <c r="BT79" s="175"/>
      <c r="BU79" s="175"/>
      <c r="BV79" s="175"/>
      <c r="BW79" s="175"/>
      <c r="BX79" s="175"/>
      <c r="BY79" s="175"/>
      <c r="BZ79" s="175"/>
      <c r="CA79" s="175"/>
      <c r="CB79" s="175"/>
      <c r="CC79" s="175"/>
      <c r="CD79" s="175"/>
      <c r="CE79" s="175"/>
      <c r="CF79" s="175"/>
      <c r="CG79" s="175"/>
      <c r="CH79" s="175"/>
      <c r="CI79" s="175"/>
      <c r="CJ79" s="175"/>
      <c r="CK79" s="175"/>
      <c r="CL79" s="175"/>
      <c r="CM79" s="175"/>
      <c r="CN79" s="175"/>
      <c r="CO79" s="175"/>
      <c r="CP79" s="175"/>
      <c r="CQ79" s="175"/>
      <c r="CR79" s="175"/>
      <c r="CS79" s="175"/>
      <c r="CT79" s="175"/>
      <c r="CU79" s="175"/>
      <c r="CV79" s="175"/>
      <c r="CW79" s="175"/>
      <c r="CX79" s="175"/>
      <c r="CY79" s="175"/>
      <c r="CZ79" s="175"/>
      <c r="DA79" s="175"/>
      <c r="DB79" s="175"/>
      <c r="DC79" s="175"/>
      <c r="DD79" s="175"/>
      <c r="DE79" s="175"/>
      <c r="DF79" s="175"/>
      <c r="DG79" s="175"/>
      <c r="DH79" s="175"/>
      <c r="DI79" s="175"/>
      <c r="DJ79" s="175"/>
      <c r="DK79" s="175"/>
      <c r="DL79" s="175"/>
      <c r="DM79" s="175"/>
      <c r="DN79" s="175"/>
      <c r="DO79" s="175"/>
      <c r="DP79" s="175"/>
      <c r="DQ79" s="175"/>
      <c r="DR79" s="175"/>
      <c r="DS79" s="175"/>
      <c r="DT79" s="175"/>
      <c r="DU79" s="175"/>
      <c r="DV79" s="175"/>
      <c r="DW79" s="175"/>
      <c r="DX79" s="175"/>
      <c r="DY79" s="175"/>
      <c r="DZ79" s="175"/>
      <c r="EA79" s="175"/>
      <c r="EB79" s="175"/>
      <c r="EC79" s="175"/>
      <c r="ED79" s="175"/>
      <c r="EE79" s="175"/>
      <c r="EF79" s="175"/>
      <c r="EG79" s="175"/>
      <c r="EH79" s="175"/>
      <c r="EI79" s="175"/>
      <c r="EJ79" s="175"/>
      <c r="EK79" s="175"/>
      <c r="EL79" s="175"/>
      <c r="EM79" s="175"/>
      <c r="EN79" s="175"/>
      <c r="EO79" s="175"/>
      <c r="EP79" s="175"/>
      <c r="EQ79" s="175"/>
      <c r="ER79" s="175"/>
      <c r="ES79" s="175"/>
      <c r="ET79" s="175"/>
      <c r="EU79" s="175"/>
      <c r="EV79" s="175"/>
      <c r="EW79" s="175"/>
      <c r="EX79" s="175"/>
      <c r="EY79" s="175"/>
      <c r="EZ79" s="175"/>
      <c r="FA79" s="175"/>
      <c r="FB79" s="175"/>
      <c r="FC79" s="175"/>
      <c r="FD79" s="175"/>
      <c r="FE79" s="175"/>
      <c r="FF79" s="175"/>
      <c r="FG79" s="175"/>
      <c r="FH79" s="175"/>
      <c r="FI79" s="175"/>
      <c r="FJ79" s="175"/>
      <c r="FK79" s="175"/>
      <c r="FL79" s="175"/>
      <c r="FM79" s="175"/>
      <c r="FN79" s="175"/>
      <c r="FO79" s="175"/>
      <c r="FP79" s="175"/>
      <c r="FQ79" s="175"/>
      <c r="FR79" s="175"/>
      <c r="FS79" s="175"/>
      <c r="FT79" s="175"/>
      <c r="FU79" s="175"/>
      <c r="FV79" s="175"/>
      <c r="FW79" s="175"/>
      <c r="FX79" s="175"/>
      <c r="FY79" s="175"/>
      <c r="FZ79" s="175"/>
      <c r="GA79" s="175"/>
      <c r="GB79" s="175"/>
      <c r="GC79" s="175"/>
      <c r="GD79" s="175"/>
      <c r="GE79" s="175"/>
      <c r="GF79" s="175"/>
      <c r="GG79" s="175"/>
      <c r="GH79" s="175"/>
      <c r="GI79" s="175"/>
      <c r="GJ79" s="175"/>
      <c r="GK79" s="175"/>
      <c r="GL79" s="175"/>
      <c r="GM79" s="175"/>
      <c r="GN79" s="175"/>
      <c r="GO79" s="175"/>
      <c r="GP79" s="175"/>
      <c r="GQ79" s="175"/>
      <c r="GR79" s="175"/>
      <c r="GS79" s="175"/>
      <c r="GT79" s="175"/>
      <c r="GU79" s="175"/>
      <c r="GV79" s="175"/>
      <c r="GW79" s="175"/>
      <c r="GX79" s="175"/>
      <c r="GY79" s="175"/>
      <c r="GZ79" s="175"/>
      <c r="HA79" s="175"/>
      <c r="HB79" s="175"/>
      <c r="HC79" s="175"/>
      <c r="HD79" s="175"/>
      <c r="HE79" s="175"/>
      <c r="HF79" s="175"/>
      <c r="HG79" s="175"/>
      <c r="HH79" s="175"/>
      <c r="HI79" s="175"/>
      <c r="HJ79" s="175"/>
      <c r="HK79" s="175"/>
      <c r="HL79" s="175"/>
      <c r="HM79" s="175"/>
      <c r="HN79" s="175"/>
      <c r="HO79" s="175"/>
      <c r="HP79" s="175"/>
      <c r="HQ79" s="175"/>
      <c r="HR79" s="175"/>
      <c r="HS79" s="175"/>
      <c r="HT79" s="175"/>
      <c r="HU79" s="175"/>
      <c r="HV79" s="175"/>
      <c r="HW79" s="175"/>
      <c r="HX79" s="175"/>
      <c r="HY79" s="175"/>
      <c r="HZ79" s="175"/>
      <c r="IA79" s="175"/>
      <c r="IB79" s="175"/>
      <c r="IC79" s="175"/>
      <c r="ID79" s="175"/>
      <c r="IE79" s="175"/>
      <c r="IF79" s="175"/>
      <c r="IG79" s="175"/>
      <c r="IH79" s="175"/>
      <c r="II79" s="175"/>
      <c r="IJ79" s="175"/>
      <c r="IK79" s="175"/>
      <c r="IL79" s="175"/>
      <c r="IM79" s="175"/>
      <c r="IN79" s="175"/>
      <c r="IO79" s="175"/>
      <c r="IP79" s="175"/>
      <c r="IQ79" s="175"/>
      <c r="IR79" s="175"/>
      <c r="IS79" s="175"/>
      <c r="IT79" s="175"/>
    </row>
    <row r="80" spans="1:254" s="94" customFormat="1" ht="15">
      <c r="A80" s="38">
        <v>17</v>
      </c>
      <c r="B80" s="185">
        <v>41528</v>
      </c>
      <c r="C80" s="141" t="s">
        <v>208</v>
      </c>
      <c r="D80" s="94" t="s">
        <v>209</v>
      </c>
      <c r="E80" s="149">
        <v>41528.645833333336</v>
      </c>
      <c r="F80" s="149">
        <v>41530.63958333333</v>
      </c>
      <c r="G80" s="94" t="s">
        <v>14</v>
      </c>
      <c r="H80" s="148">
        <v>41530.63958333333</v>
      </c>
      <c r="I80" s="85">
        <f>H80-F80</f>
        <v>0</v>
      </c>
      <c r="J80" s="86">
        <f t="shared" si="8"/>
        <v>1.9937499999941792</v>
      </c>
      <c r="K80" s="87">
        <f t="shared" si="9"/>
        <v>47.8499999998603</v>
      </c>
      <c r="L80" s="111">
        <v>20</v>
      </c>
      <c r="M80" s="111">
        <v>10</v>
      </c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5"/>
      <c r="BC80" s="125"/>
      <c r="BD80" s="125"/>
      <c r="BE80" s="125"/>
      <c r="BF80" s="125"/>
      <c r="BG80" s="125"/>
      <c r="BH80" s="125"/>
      <c r="BI80" s="125"/>
      <c r="BJ80" s="125"/>
      <c r="BK80" s="125"/>
      <c r="BL80" s="125"/>
      <c r="BM80" s="125"/>
      <c r="BN80" s="125"/>
      <c r="BO80" s="125"/>
      <c r="BP80" s="125"/>
      <c r="BQ80" s="125"/>
      <c r="BR80" s="125"/>
      <c r="BS80" s="125"/>
      <c r="BT80" s="125"/>
      <c r="BU80" s="125"/>
      <c r="BV80" s="125"/>
      <c r="BW80" s="125"/>
      <c r="BX80" s="125"/>
      <c r="BY80" s="125"/>
      <c r="BZ80" s="125"/>
      <c r="CA80" s="125"/>
      <c r="CB80" s="125"/>
      <c r="CC80" s="125"/>
      <c r="CD80" s="125"/>
      <c r="CE80" s="125"/>
      <c r="CF80" s="125"/>
      <c r="CG80" s="125"/>
      <c r="CH80" s="125"/>
      <c r="CI80" s="125"/>
      <c r="CJ80" s="125"/>
      <c r="CK80" s="125"/>
      <c r="CL80" s="125"/>
      <c r="CM80" s="125"/>
      <c r="CN80" s="125"/>
      <c r="CO80" s="125"/>
      <c r="CP80" s="125"/>
      <c r="CQ80" s="125"/>
      <c r="CR80" s="125"/>
      <c r="CS80" s="125"/>
      <c r="CT80" s="125"/>
      <c r="CU80" s="125"/>
      <c r="CV80" s="125"/>
      <c r="CW80" s="125"/>
      <c r="CX80" s="125"/>
      <c r="CY80" s="125"/>
      <c r="CZ80" s="125"/>
      <c r="DA80" s="125"/>
      <c r="DB80" s="125"/>
      <c r="DC80" s="125"/>
      <c r="DD80" s="125"/>
      <c r="DE80" s="125"/>
      <c r="DF80" s="125"/>
      <c r="DG80" s="125"/>
      <c r="DH80" s="125"/>
      <c r="DI80" s="125"/>
      <c r="DJ80" s="125"/>
      <c r="DK80" s="125"/>
      <c r="DL80" s="125"/>
      <c r="DM80" s="125"/>
      <c r="DN80" s="125"/>
      <c r="DO80" s="125"/>
      <c r="DP80" s="125"/>
      <c r="DQ80" s="125"/>
      <c r="DR80" s="125"/>
      <c r="DS80" s="125"/>
      <c r="DT80" s="125"/>
      <c r="DU80" s="125"/>
      <c r="DV80" s="125"/>
      <c r="DW80" s="125"/>
      <c r="DX80" s="125"/>
      <c r="DY80" s="125"/>
      <c r="DZ80" s="125"/>
      <c r="EA80" s="125"/>
      <c r="EB80" s="125"/>
      <c r="EC80" s="125"/>
      <c r="ED80" s="125"/>
      <c r="EE80" s="125"/>
      <c r="EF80" s="125"/>
      <c r="EG80" s="125"/>
      <c r="EH80" s="125"/>
      <c r="EI80" s="125"/>
      <c r="EJ80" s="125"/>
      <c r="EK80" s="125"/>
      <c r="EL80" s="125"/>
      <c r="EM80" s="125"/>
      <c r="EN80" s="125"/>
      <c r="EO80" s="125"/>
      <c r="EP80" s="125"/>
      <c r="EQ80" s="125"/>
      <c r="ER80" s="125"/>
      <c r="ES80" s="125"/>
      <c r="ET80" s="125"/>
      <c r="EU80" s="125"/>
      <c r="EV80" s="125"/>
      <c r="EW80" s="125"/>
      <c r="EX80" s="125"/>
      <c r="EY80" s="125"/>
      <c r="EZ80" s="125"/>
      <c r="FA80" s="125"/>
      <c r="FB80" s="125"/>
      <c r="FC80" s="125"/>
      <c r="FD80" s="125"/>
      <c r="FE80" s="125"/>
      <c r="FF80" s="125"/>
      <c r="FG80" s="125"/>
      <c r="FH80" s="125"/>
      <c r="FI80" s="125"/>
      <c r="FJ80" s="125"/>
      <c r="FK80" s="125"/>
      <c r="FL80" s="125"/>
      <c r="FM80" s="125"/>
      <c r="FN80" s="125"/>
      <c r="FO80" s="125"/>
      <c r="FP80" s="125"/>
      <c r="FQ80" s="125"/>
      <c r="FR80" s="125"/>
      <c r="FS80" s="125"/>
      <c r="FT80" s="125"/>
      <c r="FU80" s="125"/>
      <c r="FV80" s="125"/>
      <c r="FW80" s="125"/>
      <c r="FX80" s="125"/>
      <c r="FY80" s="125"/>
      <c r="FZ80" s="125"/>
      <c r="GA80" s="125"/>
      <c r="GB80" s="125"/>
      <c r="GC80" s="125"/>
      <c r="GD80" s="125"/>
      <c r="GE80" s="125"/>
      <c r="GF80" s="125"/>
      <c r="GG80" s="125"/>
      <c r="GH80" s="125"/>
      <c r="GI80" s="125"/>
      <c r="GJ80" s="125"/>
      <c r="GK80" s="125"/>
      <c r="GL80" s="125"/>
      <c r="GM80" s="125"/>
      <c r="GN80" s="125"/>
      <c r="GO80" s="125"/>
      <c r="GP80" s="125"/>
      <c r="GQ80" s="125"/>
      <c r="GR80" s="125"/>
      <c r="GS80" s="125"/>
      <c r="GT80" s="125"/>
      <c r="GU80" s="125"/>
      <c r="GV80" s="125"/>
      <c r="GW80" s="125"/>
      <c r="GX80" s="125"/>
      <c r="GY80" s="125"/>
      <c r="GZ80" s="125"/>
      <c r="HA80" s="125"/>
      <c r="HB80" s="125"/>
      <c r="HC80" s="125"/>
      <c r="HD80" s="125"/>
      <c r="HE80" s="125"/>
      <c r="HF80" s="125"/>
      <c r="HG80" s="125"/>
      <c r="HH80" s="125"/>
      <c r="HI80" s="125"/>
      <c r="HJ80" s="125"/>
      <c r="HK80" s="125"/>
      <c r="HL80" s="125"/>
      <c r="HM80" s="125"/>
      <c r="HN80" s="125"/>
      <c r="HO80" s="125"/>
      <c r="HP80" s="125"/>
      <c r="HQ80" s="125"/>
      <c r="HR80" s="125"/>
      <c r="HS80" s="125"/>
      <c r="HT80" s="125"/>
      <c r="HU80" s="125"/>
      <c r="HV80" s="125"/>
      <c r="HW80" s="125"/>
      <c r="HX80" s="125"/>
      <c r="HY80" s="125"/>
      <c r="HZ80" s="125"/>
      <c r="IA80" s="125"/>
      <c r="IB80" s="125"/>
      <c r="IC80" s="125"/>
      <c r="ID80" s="125"/>
      <c r="IE80" s="125"/>
      <c r="IF80" s="125"/>
      <c r="IG80" s="125"/>
      <c r="IH80" s="125"/>
      <c r="II80" s="125"/>
      <c r="IJ80" s="125"/>
      <c r="IK80" s="125"/>
      <c r="IL80" s="125"/>
      <c r="IM80" s="125"/>
      <c r="IN80" s="125"/>
      <c r="IO80" s="125"/>
      <c r="IP80" s="125"/>
      <c r="IQ80" s="125"/>
      <c r="IR80" s="125"/>
      <c r="IS80" s="125"/>
      <c r="IT80" s="125"/>
    </row>
    <row r="81" spans="1:254" s="8" customFormat="1" ht="30.75">
      <c r="A81" s="54">
        <v>18</v>
      </c>
      <c r="B81" s="14">
        <v>41530</v>
      </c>
      <c r="C81" s="78" t="s">
        <v>210</v>
      </c>
      <c r="D81" s="94" t="s">
        <v>211</v>
      </c>
      <c r="E81" s="9">
        <v>41530.50486111111</v>
      </c>
      <c r="F81" s="9">
        <v>41530.55763888889</v>
      </c>
      <c r="G81" s="94" t="s">
        <v>14</v>
      </c>
      <c r="H81" s="148">
        <v>41535.625</v>
      </c>
      <c r="I81" s="85">
        <f t="shared" si="7"/>
        <v>5.067361111112405</v>
      </c>
      <c r="J81" s="86">
        <f t="shared" si="8"/>
        <v>0.05277777777519077</v>
      </c>
      <c r="K81" s="87">
        <f t="shared" si="9"/>
        <v>1.2666666666045785</v>
      </c>
      <c r="L81" s="8">
        <v>20</v>
      </c>
      <c r="M81" s="8">
        <v>10</v>
      </c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Q81" s="41"/>
      <c r="GR81" s="41"/>
      <c r="GS81" s="41"/>
      <c r="GT81" s="41"/>
      <c r="GU81" s="41"/>
      <c r="GV81" s="41"/>
      <c r="GW81" s="41"/>
      <c r="GX81" s="41"/>
      <c r="GY81" s="41"/>
      <c r="GZ81" s="41"/>
      <c r="HA81" s="41"/>
      <c r="HB81" s="41"/>
      <c r="HC81" s="41"/>
      <c r="HD81" s="41"/>
      <c r="HE81" s="41"/>
      <c r="HF81" s="41"/>
      <c r="HG81" s="41"/>
      <c r="HH81" s="41"/>
      <c r="HI81" s="41"/>
      <c r="HJ81" s="41"/>
      <c r="HK81" s="41"/>
      <c r="HL81" s="41"/>
      <c r="HM81" s="41"/>
      <c r="HN81" s="41"/>
      <c r="HO81" s="41"/>
      <c r="HP81" s="41"/>
      <c r="HQ81" s="41"/>
      <c r="HR81" s="41"/>
      <c r="HS81" s="41"/>
      <c r="HT81" s="41"/>
      <c r="HU81" s="41"/>
      <c r="HV81" s="41"/>
      <c r="HW81" s="41"/>
      <c r="HX81" s="41"/>
      <c r="HY81" s="41"/>
      <c r="HZ81" s="41"/>
      <c r="IA81" s="41"/>
      <c r="IB81" s="41"/>
      <c r="IC81" s="41"/>
      <c r="ID81" s="41"/>
      <c r="IE81" s="41"/>
      <c r="IF81" s="41"/>
      <c r="IG81" s="41"/>
      <c r="IH81" s="41"/>
      <c r="II81" s="41"/>
      <c r="IJ81" s="41"/>
      <c r="IK81" s="41"/>
      <c r="IL81" s="41"/>
      <c r="IM81" s="41"/>
      <c r="IN81" s="41"/>
      <c r="IO81" s="41"/>
      <c r="IP81" s="41"/>
      <c r="IQ81" s="41"/>
      <c r="IR81" s="41"/>
      <c r="IS81" s="41"/>
      <c r="IT81" s="41"/>
    </row>
    <row r="82" spans="1:254" s="8" customFormat="1" ht="15">
      <c r="A82" s="38">
        <v>19</v>
      </c>
      <c r="B82" s="190">
        <v>41536</v>
      </c>
      <c r="C82" s="188" t="s">
        <v>217</v>
      </c>
      <c r="D82" s="186" t="s">
        <v>218</v>
      </c>
      <c r="E82" s="163">
        <v>41536.48263888889</v>
      </c>
      <c r="F82" s="9">
        <v>41536.52916666667</v>
      </c>
      <c r="G82" s="94" t="s">
        <v>14</v>
      </c>
      <c r="H82" s="9">
        <v>41539.458333333336</v>
      </c>
      <c r="I82" s="85">
        <f t="shared" si="7"/>
        <v>2.929166666668607</v>
      </c>
      <c r="J82" s="86">
        <f t="shared" si="8"/>
        <v>0.04652777777664596</v>
      </c>
      <c r="K82" s="87">
        <f t="shared" si="9"/>
        <v>1.116666666639503</v>
      </c>
      <c r="L82" s="8">
        <v>20</v>
      </c>
      <c r="M82" s="8">
        <v>10</v>
      </c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</row>
    <row r="83" spans="1:254" s="32" customFormat="1" ht="12.75">
      <c r="A83" s="21"/>
      <c r="B83" s="35"/>
      <c r="C83" s="89"/>
      <c r="D83" s="90"/>
      <c r="E83" s="36"/>
      <c r="F83" s="18"/>
      <c r="G83" s="29"/>
      <c r="H83" s="28"/>
      <c r="I83" s="13"/>
      <c r="J83" s="9"/>
      <c r="K83" s="59"/>
      <c r="L83" s="21"/>
      <c r="M83" s="21"/>
      <c r="AD83" s="160"/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60"/>
      <c r="AP83" s="160"/>
      <c r="AQ83" s="160"/>
      <c r="AR83" s="160"/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160"/>
      <c r="BI83" s="160"/>
      <c r="BJ83" s="160"/>
      <c r="BK83" s="160"/>
      <c r="BL83" s="160"/>
      <c r="BM83" s="160"/>
      <c r="BN83" s="160"/>
      <c r="BO83" s="160"/>
      <c r="BP83" s="160"/>
      <c r="BQ83" s="160"/>
      <c r="BR83" s="160"/>
      <c r="BS83" s="160"/>
      <c r="BT83" s="160"/>
      <c r="BU83" s="160"/>
      <c r="BV83" s="160"/>
      <c r="BW83" s="160"/>
      <c r="BX83" s="160"/>
      <c r="BY83" s="160"/>
      <c r="BZ83" s="160"/>
      <c r="CA83" s="160"/>
      <c r="CB83" s="160"/>
      <c r="CC83" s="160"/>
      <c r="CD83" s="160"/>
      <c r="CE83" s="160"/>
      <c r="CF83" s="160"/>
      <c r="CG83" s="160"/>
      <c r="CH83" s="160"/>
      <c r="CI83" s="160"/>
      <c r="CJ83" s="160"/>
      <c r="CK83" s="160"/>
      <c r="CL83" s="160"/>
      <c r="CM83" s="160"/>
      <c r="CN83" s="160"/>
      <c r="CO83" s="160"/>
      <c r="CP83" s="160"/>
      <c r="DS83" s="160"/>
      <c r="DT83" s="160"/>
      <c r="DU83" s="160"/>
      <c r="DV83" s="160"/>
      <c r="DW83" s="160"/>
      <c r="DX83" s="160"/>
      <c r="DY83" s="160"/>
      <c r="DZ83" s="160"/>
      <c r="EA83" s="160"/>
      <c r="EB83" s="160"/>
      <c r="EC83" s="160"/>
      <c r="ED83" s="160"/>
      <c r="EE83" s="160"/>
      <c r="EF83" s="160"/>
      <c r="EG83" s="160"/>
      <c r="EH83" s="160"/>
      <c r="EI83" s="160"/>
      <c r="EJ83" s="160"/>
      <c r="EK83" s="160"/>
      <c r="EL83" s="160"/>
      <c r="EM83" s="160"/>
      <c r="EN83" s="160"/>
      <c r="EO83" s="160"/>
      <c r="EP83" s="160"/>
      <c r="EQ83" s="160"/>
      <c r="ER83" s="160"/>
      <c r="ES83" s="160"/>
      <c r="ET83" s="160"/>
      <c r="EU83" s="160"/>
      <c r="EV83" s="160"/>
      <c r="EW83" s="160"/>
      <c r="EX83" s="160"/>
      <c r="EY83" s="160"/>
      <c r="EZ83" s="160"/>
      <c r="FA83" s="160"/>
      <c r="FB83" s="160"/>
      <c r="FC83" s="160"/>
      <c r="FD83" s="160"/>
      <c r="FE83" s="160"/>
      <c r="FF83" s="160"/>
      <c r="FG83" s="160"/>
      <c r="FH83" s="160"/>
      <c r="FI83" s="160"/>
      <c r="FJ83" s="160"/>
      <c r="FK83" s="160"/>
      <c r="FL83" s="160"/>
      <c r="FM83" s="160"/>
      <c r="FN83" s="160"/>
      <c r="FO83" s="160"/>
      <c r="FP83" s="160"/>
      <c r="FQ83" s="160"/>
      <c r="FR83" s="160"/>
      <c r="FS83" s="160"/>
      <c r="FT83" s="160"/>
      <c r="FU83" s="160"/>
      <c r="FV83" s="160"/>
      <c r="FW83" s="160"/>
      <c r="FX83" s="160"/>
      <c r="FY83" s="160"/>
      <c r="FZ83" s="160"/>
      <c r="GA83" s="160"/>
      <c r="GB83" s="160"/>
      <c r="GC83" s="160"/>
      <c r="GD83" s="160"/>
      <c r="GE83" s="160"/>
      <c r="GF83" s="160"/>
      <c r="GG83" s="160"/>
      <c r="GH83" s="160"/>
      <c r="GI83" s="160"/>
      <c r="GJ83" s="160"/>
      <c r="GK83" s="160"/>
      <c r="GL83" s="160"/>
      <c r="GM83" s="160"/>
      <c r="GN83" s="160"/>
      <c r="GO83" s="160"/>
      <c r="GP83" s="160"/>
      <c r="GQ83" s="160"/>
      <c r="GR83" s="160"/>
      <c r="GS83" s="160"/>
      <c r="GT83" s="160"/>
      <c r="GU83" s="160"/>
      <c r="GV83" s="160"/>
      <c r="GW83" s="160"/>
      <c r="GX83" s="160"/>
      <c r="GY83" s="160"/>
      <c r="GZ83" s="160"/>
      <c r="HA83" s="160"/>
      <c r="HB83" s="160"/>
      <c r="HC83" s="160"/>
      <c r="HD83" s="160"/>
      <c r="HE83" s="160"/>
      <c r="HF83" s="160"/>
      <c r="HG83" s="160"/>
      <c r="HH83" s="160"/>
      <c r="HI83" s="160"/>
      <c r="HJ83" s="160"/>
      <c r="HK83" s="160"/>
      <c r="HL83" s="160"/>
      <c r="HM83" s="160"/>
      <c r="HN83" s="160"/>
      <c r="HO83" s="160"/>
      <c r="HP83" s="160"/>
      <c r="HQ83" s="160"/>
      <c r="HR83" s="160"/>
      <c r="HS83" s="160"/>
      <c r="HT83" s="160"/>
      <c r="HU83" s="160"/>
      <c r="HV83" s="160"/>
      <c r="HW83" s="160"/>
      <c r="HX83" s="160"/>
      <c r="HY83" s="160"/>
      <c r="HZ83" s="160"/>
      <c r="IA83" s="160"/>
      <c r="IB83" s="160"/>
      <c r="IC83" s="160"/>
      <c r="ID83" s="160"/>
      <c r="IE83" s="160"/>
      <c r="IF83" s="160"/>
      <c r="IG83" s="160"/>
      <c r="IH83" s="160"/>
      <c r="II83" s="160"/>
      <c r="IJ83" s="160"/>
      <c r="IK83" s="160"/>
      <c r="IL83" s="160"/>
      <c r="IM83" s="160"/>
      <c r="IN83" s="160"/>
      <c r="IO83" s="160"/>
      <c r="IP83" s="160"/>
      <c r="IQ83" s="160"/>
      <c r="IR83" s="160"/>
      <c r="IS83" s="160"/>
      <c r="IT83" s="160"/>
    </row>
    <row r="84" spans="1:254" s="32" customFormat="1" ht="12.75">
      <c r="A84" s="208" t="s">
        <v>18</v>
      </c>
      <c r="B84" s="209"/>
      <c r="C84" s="33"/>
      <c r="D84" s="28"/>
      <c r="E84" s="36"/>
      <c r="F84" s="18">
        <f>AVERAGE(J64:J82)</f>
        <v>0.1514254385964657</v>
      </c>
      <c r="G84" s="29"/>
      <c r="H84" s="28"/>
      <c r="I84" s="13" t="e">
        <f>AVERAGE(#REF!)</f>
        <v>#REF!</v>
      </c>
      <c r="J84" s="13">
        <f>SUM(J64:J82)</f>
        <v>2.8770833333328483</v>
      </c>
      <c r="K84" s="59"/>
      <c r="L84" s="21"/>
      <c r="M84" s="21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0"/>
      <c r="AP84" s="160"/>
      <c r="AQ84" s="160"/>
      <c r="AR84" s="160"/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0"/>
      <c r="BT84" s="160"/>
      <c r="BU84" s="160"/>
      <c r="BV84" s="160"/>
      <c r="BW84" s="160"/>
      <c r="BX84" s="160"/>
      <c r="BY84" s="160"/>
      <c r="BZ84" s="160"/>
      <c r="CA84" s="160"/>
      <c r="CB84" s="160"/>
      <c r="CC84" s="160"/>
      <c r="CD84" s="160"/>
      <c r="CE84" s="160"/>
      <c r="CF84" s="160"/>
      <c r="CG84" s="160"/>
      <c r="CH84" s="160"/>
      <c r="CI84" s="160"/>
      <c r="CJ84" s="160"/>
      <c r="CK84" s="160"/>
      <c r="CL84" s="160"/>
      <c r="CM84" s="160"/>
      <c r="CN84" s="160"/>
      <c r="CO84" s="160"/>
      <c r="CP84" s="160"/>
      <c r="DS84" s="160"/>
      <c r="DT84" s="160"/>
      <c r="DU84" s="160"/>
      <c r="DV84" s="160"/>
      <c r="DW84" s="160"/>
      <c r="DX84" s="160"/>
      <c r="DY84" s="160"/>
      <c r="DZ84" s="160"/>
      <c r="EA84" s="160"/>
      <c r="EB84" s="160"/>
      <c r="EC84" s="160"/>
      <c r="ED84" s="160"/>
      <c r="EE84" s="160"/>
      <c r="EF84" s="160"/>
      <c r="EG84" s="160"/>
      <c r="EH84" s="160"/>
      <c r="EI84" s="160"/>
      <c r="EJ84" s="160"/>
      <c r="EK84" s="160"/>
      <c r="EL84" s="160"/>
      <c r="EM84" s="160"/>
      <c r="EN84" s="160"/>
      <c r="EO84" s="160"/>
      <c r="EP84" s="160"/>
      <c r="EQ84" s="160"/>
      <c r="ER84" s="160"/>
      <c r="ES84" s="160"/>
      <c r="ET84" s="160"/>
      <c r="EU84" s="160"/>
      <c r="EV84" s="160"/>
      <c r="EW84" s="160"/>
      <c r="GG84" s="160"/>
      <c r="GH84" s="160"/>
      <c r="GI84" s="160"/>
      <c r="GJ84" s="160"/>
      <c r="GK84" s="160"/>
      <c r="GL84" s="160"/>
      <c r="GM84" s="160"/>
      <c r="GN84" s="160"/>
      <c r="GO84" s="160"/>
      <c r="GP84" s="160"/>
      <c r="GQ84" s="160"/>
      <c r="GR84" s="160"/>
      <c r="GS84" s="160"/>
      <c r="GT84" s="160"/>
      <c r="GU84" s="160"/>
      <c r="GV84" s="160"/>
      <c r="GW84" s="160"/>
      <c r="GX84" s="160"/>
      <c r="GY84" s="160"/>
      <c r="GZ84" s="160"/>
      <c r="HA84" s="160"/>
      <c r="HB84" s="160"/>
      <c r="HC84" s="160"/>
      <c r="HD84" s="160"/>
      <c r="HE84" s="160"/>
      <c r="HF84" s="160"/>
      <c r="HG84" s="160"/>
      <c r="HH84" s="160"/>
      <c r="HI84" s="160"/>
      <c r="HJ84" s="160"/>
      <c r="HK84" s="160"/>
      <c r="HL84" s="160"/>
      <c r="HM84" s="160"/>
      <c r="HN84" s="160"/>
      <c r="HO84" s="160"/>
      <c r="HP84" s="160"/>
      <c r="HQ84" s="160"/>
      <c r="HR84" s="160"/>
      <c r="HS84" s="160"/>
      <c r="HT84" s="160"/>
      <c r="HU84" s="160"/>
      <c r="IG84" s="160"/>
      <c r="IH84" s="160"/>
      <c r="II84" s="160"/>
      <c r="IJ84" s="160"/>
      <c r="IK84" s="160"/>
      <c r="IL84" s="160"/>
      <c r="IM84" s="160"/>
      <c r="IN84" s="160"/>
      <c r="IO84" s="160"/>
      <c r="IP84" s="160"/>
      <c r="IQ84" s="160"/>
      <c r="IR84" s="160"/>
      <c r="IS84" s="160"/>
      <c r="IT84" s="160"/>
    </row>
    <row r="85" spans="1:254" s="32" customFormat="1" ht="12.75">
      <c r="A85" s="21"/>
      <c r="B85" s="33"/>
      <c r="C85" s="33"/>
      <c r="D85" s="28"/>
      <c r="E85" s="33"/>
      <c r="F85" s="28"/>
      <c r="G85" s="29"/>
      <c r="H85" s="28"/>
      <c r="I85" s="10"/>
      <c r="J85" s="9"/>
      <c r="K85" s="59"/>
      <c r="L85" s="21"/>
      <c r="M85" s="21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160"/>
      <c r="BI85" s="160"/>
      <c r="BJ85" s="160"/>
      <c r="BK85" s="160"/>
      <c r="BL85" s="160"/>
      <c r="BM85" s="160"/>
      <c r="BN85" s="160"/>
      <c r="BO85" s="160"/>
      <c r="BP85" s="160"/>
      <c r="BQ85" s="160"/>
      <c r="BR85" s="160"/>
      <c r="BS85" s="160"/>
      <c r="BT85" s="160"/>
      <c r="BU85" s="160"/>
      <c r="BV85" s="160"/>
      <c r="BW85" s="160"/>
      <c r="BX85" s="160"/>
      <c r="BY85" s="160"/>
      <c r="BZ85" s="160"/>
      <c r="CA85" s="160"/>
      <c r="CB85" s="160"/>
      <c r="CC85" s="160"/>
      <c r="CD85" s="160"/>
      <c r="CE85" s="160"/>
      <c r="CF85" s="160"/>
      <c r="CG85" s="160"/>
      <c r="CH85" s="160"/>
      <c r="CI85" s="160"/>
      <c r="CJ85" s="160"/>
      <c r="CK85" s="160"/>
      <c r="CL85" s="160"/>
      <c r="CM85" s="160"/>
      <c r="CN85" s="160"/>
      <c r="CO85" s="160"/>
      <c r="CP85" s="160"/>
      <c r="DS85" s="160"/>
      <c r="DT85" s="160"/>
      <c r="DU85" s="160"/>
      <c r="DV85" s="160"/>
      <c r="DW85" s="160"/>
      <c r="DX85" s="160"/>
      <c r="DY85" s="160"/>
      <c r="DZ85" s="160"/>
      <c r="EA85" s="160"/>
      <c r="EB85" s="160"/>
      <c r="EC85" s="160"/>
      <c r="ED85" s="160"/>
      <c r="EE85" s="160"/>
      <c r="EF85" s="160"/>
      <c r="EG85" s="160"/>
      <c r="EH85" s="160"/>
      <c r="EI85" s="160"/>
      <c r="EJ85" s="160"/>
      <c r="EK85" s="160"/>
      <c r="EL85" s="160"/>
      <c r="EM85" s="160"/>
      <c r="EN85" s="160"/>
      <c r="EO85" s="160"/>
      <c r="EP85" s="160"/>
      <c r="EQ85" s="160"/>
      <c r="ER85" s="160"/>
      <c r="ES85" s="160"/>
      <c r="ET85" s="160"/>
      <c r="EU85" s="160"/>
      <c r="EV85" s="160"/>
      <c r="EW85" s="160"/>
      <c r="GG85" s="160"/>
      <c r="GH85" s="160"/>
      <c r="GI85" s="160"/>
      <c r="GJ85" s="160"/>
      <c r="GK85" s="160"/>
      <c r="GL85" s="160"/>
      <c r="GM85" s="160"/>
      <c r="GN85" s="160"/>
      <c r="GO85" s="160"/>
      <c r="GP85" s="160"/>
      <c r="GQ85" s="160"/>
      <c r="GR85" s="160"/>
      <c r="GS85" s="160"/>
      <c r="GT85" s="160"/>
      <c r="GU85" s="160"/>
      <c r="GV85" s="160"/>
      <c r="GW85" s="160"/>
      <c r="GX85" s="160"/>
      <c r="GY85" s="160"/>
      <c r="GZ85" s="160"/>
      <c r="HA85" s="160"/>
      <c r="HB85" s="160"/>
      <c r="HC85" s="160"/>
      <c r="HD85" s="160"/>
      <c r="HE85" s="160"/>
      <c r="HF85" s="160"/>
      <c r="HG85" s="160"/>
      <c r="HH85" s="160"/>
      <c r="HI85" s="160"/>
      <c r="HJ85" s="160"/>
      <c r="HK85" s="160"/>
      <c r="HL85" s="160"/>
      <c r="HM85" s="160"/>
      <c r="HN85" s="160"/>
      <c r="HO85" s="160"/>
      <c r="HP85" s="160"/>
      <c r="HQ85" s="160"/>
      <c r="HR85" s="160"/>
      <c r="HS85" s="160"/>
      <c r="HT85" s="160"/>
      <c r="HU85" s="160"/>
      <c r="IG85" s="160"/>
      <c r="IH85" s="160"/>
      <c r="II85" s="160"/>
      <c r="IJ85" s="160"/>
      <c r="IK85" s="160"/>
      <c r="IL85" s="160"/>
      <c r="IM85" s="160"/>
      <c r="IN85" s="160"/>
      <c r="IO85" s="160"/>
      <c r="IP85" s="160"/>
      <c r="IQ85" s="160"/>
      <c r="IR85" s="160"/>
      <c r="IS85" s="160"/>
      <c r="IT85" s="160"/>
    </row>
    <row r="86" spans="1:94" s="32" customFormat="1" ht="15">
      <c r="A86" s="21"/>
      <c r="B86" s="203" t="s">
        <v>166</v>
      </c>
      <c r="C86" s="204"/>
      <c r="D86" s="204"/>
      <c r="E86" s="204"/>
      <c r="F86" s="204"/>
      <c r="G86" s="204"/>
      <c r="H86" s="204"/>
      <c r="I86" s="205"/>
      <c r="J86" s="9"/>
      <c r="K86" s="59"/>
      <c r="L86" s="21"/>
      <c r="M86" s="21"/>
      <c r="AD86" s="160"/>
      <c r="AE86" s="160"/>
      <c r="AF86" s="160"/>
      <c r="AG86" s="160"/>
      <c r="AH86" s="160"/>
      <c r="AI86" s="160"/>
      <c r="AJ86" s="160"/>
      <c r="AK86" s="160"/>
      <c r="AL86" s="160"/>
      <c r="AM86" s="160"/>
      <c r="AN86" s="160"/>
      <c r="AO86" s="160"/>
      <c r="AP86" s="160"/>
      <c r="AQ86" s="160"/>
      <c r="AR86" s="160"/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0"/>
      <c r="BT86" s="160"/>
      <c r="BU86" s="160"/>
      <c r="BV86" s="160"/>
      <c r="BW86" s="160"/>
      <c r="BX86" s="160"/>
      <c r="BY86" s="160"/>
      <c r="BZ86" s="160"/>
      <c r="CA86" s="160"/>
      <c r="CB86" s="160"/>
      <c r="CC86" s="160"/>
      <c r="CD86" s="160"/>
      <c r="CE86" s="160"/>
      <c r="CF86" s="160"/>
      <c r="CG86" s="160"/>
      <c r="CH86" s="160"/>
      <c r="CI86" s="160"/>
      <c r="CJ86" s="160"/>
      <c r="CK86" s="160"/>
      <c r="CL86" s="160"/>
      <c r="CM86" s="160"/>
      <c r="CN86" s="160"/>
      <c r="CO86" s="160"/>
      <c r="CP86" s="160"/>
    </row>
    <row r="87" spans="1:13" s="32" customFormat="1" ht="12.75">
      <c r="A87" s="21"/>
      <c r="B87" s="206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</row>
    <row r="88" spans="1:13" s="32" customFormat="1" ht="15">
      <c r="A88" s="21">
        <v>1</v>
      </c>
      <c r="B88" s="35">
        <v>41451</v>
      </c>
      <c r="C88" s="71" t="s">
        <v>30</v>
      </c>
      <c r="D88" s="71" t="s">
        <v>31</v>
      </c>
      <c r="E88" s="34">
        <v>41451.989583333336</v>
      </c>
      <c r="F88" s="34">
        <v>41452.04861111111</v>
      </c>
      <c r="G88" s="73" t="s">
        <v>14</v>
      </c>
      <c r="H88" s="61">
        <v>41467.7</v>
      </c>
      <c r="I88" s="10">
        <f aca="true" t="shared" si="10" ref="I88:I98">H88-F88</f>
        <v>15.651388888887595</v>
      </c>
      <c r="J88" s="9">
        <f aca="true" t="shared" si="11" ref="J88:J98">F88-E88</f>
        <v>0.05902777777373558</v>
      </c>
      <c r="K88" s="58">
        <f aca="true" t="shared" si="12" ref="K88:K98">J88*24</f>
        <v>1.416666666569654</v>
      </c>
      <c r="L88" s="21">
        <v>20</v>
      </c>
      <c r="M88" s="8">
        <v>10</v>
      </c>
    </row>
    <row r="89" spans="1:13" s="32" customFormat="1" ht="27.75">
      <c r="A89" s="21">
        <v>2</v>
      </c>
      <c r="B89" s="35">
        <v>41452</v>
      </c>
      <c r="C89" s="126" t="s">
        <v>33</v>
      </c>
      <c r="D89" s="93" t="s">
        <v>34</v>
      </c>
      <c r="E89" s="81">
        <v>41452.84375</v>
      </c>
      <c r="F89" s="127">
        <v>41452.84375</v>
      </c>
      <c r="G89" s="91" t="s">
        <v>14</v>
      </c>
      <c r="H89" s="61">
        <v>41478.51736111111</v>
      </c>
      <c r="I89" s="10">
        <f t="shared" si="10"/>
        <v>25.673611111109494</v>
      </c>
      <c r="J89" s="9">
        <f t="shared" si="11"/>
        <v>0</v>
      </c>
      <c r="K89" s="58">
        <f t="shared" si="12"/>
        <v>0</v>
      </c>
      <c r="L89" s="21">
        <v>20</v>
      </c>
      <c r="M89" s="8">
        <v>10</v>
      </c>
    </row>
    <row r="90" spans="1:13" s="32" customFormat="1" ht="15">
      <c r="A90" s="21">
        <v>3</v>
      </c>
      <c r="B90" s="35">
        <v>41463</v>
      </c>
      <c r="C90" s="126" t="s">
        <v>57</v>
      </c>
      <c r="D90" s="93" t="s">
        <v>58</v>
      </c>
      <c r="E90" s="81">
        <v>41463.458333333336</v>
      </c>
      <c r="F90" s="82">
        <v>41463.475694444445</v>
      </c>
      <c r="G90" s="91" t="s">
        <v>14</v>
      </c>
      <c r="H90" s="61">
        <v>41465.645833333336</v>
      </c>
      <c r="I90" s="10">
        <f t="shared" si="10"/>
        <v>2.1701388888905058</v>
      </c>
      <c r="J90" s="9">
        <f t="shared" si="11"/>
        <v>0.01736111110949423</v>
      </c>
      <c r="K90" s="58">
        <f t="shared" si="12"/>
        <v>0.41666666662786156</v>
      </c>
      <c r="L90" s="21">
        <v>20</v>
      </c>
      <c r="M90" s="8">
        <v>10</v>
      </c>
    </row>
    <row r="91" spans="1:13" s="32" customFormat="1" ht="15">
      <c r="A91" s="21">
        <v>4</v>
      </c>
      <c r="B91" s="35">
        <v>41462</v>
      </c>
      <c r="C91" s="126" t="s">
        <v>59</v>
      </c>
      <c r="D91" s="93" t="s">
        <v>60</v>
      </c>
      <c r="E91" s="81">
        <v>41462.458333333336</v>
      </c>
      <c r="F91" s="82">
        <v>41462.62152777778</v>
      </c>
      <c r="G91" s="91" t="s">
        <v>14</v>
      </c>
      <c r="H91" s="61">
        <v>41463.791666666664</v>
      </c>
      <c r="I91" s="10">
        <f t="shared" si="10"/>
        <v>1.1701388888832298</v>
      </c>
      <c r="J91" s="9">
        <f t="shared" si="11"/>
        <v>0.16319444444525288</v>
      </c>
      <c r="K91" s="58">
        <f t="shared" si="12"/>
        <v>3.916666666686069</v>
      </c>
      <c r="L91" s="21">
        <v>20</v>
      </c>
      <c r="M91" s="8">
        <v>10</v>
      </c>
    </row>
    <row r="92" spans="1:13" ht="21" customHeight="1">
      <c r="A92" s="21">
        <v>5</v>
      </c>
      <c r="B92" s="14">
        <v>41494</v>
      </c>
      <c r="C92" s="162" t="s">
        <v>138</v>
      </c>
      <c r="D92" s="164" t="s">
        <v>192</v>
      </c>
      <c r="E92" s="163">
        <v>41494.833333333336</v>
      </c>
      <c r="F92" s="9">
        <v>41494.941666666666</v>
      </c>
      <c r="G92" s="8" t="s">
        <v>14</v>
      </c>
      <c r="H92" s="9">
        <v>41519.70138888889</v>
      </c>
      <c r="I92" s="10">
        <f t="shared" si="10"/>
        <v>24.75972222222481</v>
      </c>
      <c r="J92" s="9">
        <f t="shared" si="11"/>
        <v>0.10833333332993789</v>
      </c>
      <c r="K92" s="58">
        <f t="shared" si="12"/>
        <v>2.5999999999185093</v>
      </c>
      <c r="L92" s="8">
        <v>20</v>
      </c>
      <c r="M92" s="8">
        <v>10</v>
      </c>
    </row>
    <row r="93" spans="1:13" s="184" customFormat="1" ht="15">
      <c r="A93" s="21">
        <v>6</v>
      </c>
      <c r="B93" s="177">
        <v>41494</v>
      </c>
      <c r="C93" s="178" t="s">
        <v>139</v>
      </c>
      <c r="D93" s="179" t="s">
        <v>140</v>
      </c>
      <c r="E93" s="180">
        <v>41494.833333333336</v>
      </c>
      <c r="F93" s="181">
        <v>41494.941666666666</v>
      </c>
      <c r="G93" s="182" t="s">
        <v>14</v>
      </c>
      <c r="H93" s="183">
        <v>41495.666666666664</v>
      </c>
      <c r="I93" s="85">
        <f t="shared" si="10"/>
        <v>0.7249999999985448</v>
      </c>
      <c r="J93" s="86">
        <f t="shared" si="11"/>
        <v>0.10833333332993789</v>
      </c>
      <c r="K93" s="87">
        <f t="shared" si="12"/>
        <v>2.5999999999185093</v>
      </c>
      <c r="L93" s="176">
        <v>20</v>
      </c>
      <c r="M93" s="155">
        <v>10</v>
      </c>
    </row>
    <row r="94" spans="1:13" s="32" customFormat="1" ht="15">
      <c r="A94" s="21">
        <v>7</v>
      </c>
      <c r="B94" s="35">
        <v>41498</v>
      </c>
      <c r="C94" s="74" t="s">
        <v>148</v>
      </c>
      <c r="D94" s="74" t="s">
        <v>156</v>
      </c>
      <c r="E94" s="76">
        <v>41498.35902777778</v>
      </c>
      <c r="F94" s="77">
        <v>41498.35902777778</v>
      </c>
      <c r="G94" s="78" t="s">
        <v>14</v>
      </c>
      <c r="H94" s="61">
        <v>41502.614583333336</v>
      </c>
      <c r="I94" s="10">
        <f t="shared" si="10"/>
        <v>4.255555555559113</v>
      </c>
      <c r="J94" s="9">
        <f t="shared" si="11"/>
        <v>0</v>
      </c>
      <c r="K94" s="58">
        <f t="shared" si="12"/>
        <v>0</v>
      </c>
      <c r="L94" s="21">
        <v>20</v>
      </c>
      <c r="M94" s="8">
        <v>10</v>
      </c>
    </row>
    <row r="95" spans="1:13" s="184" customFormat="1" ht="15">
      <c r="A95" s="21">
        <v>8</v>
      </c>
      <c r="B95" s="177">
        <v>41523</v>
      </c>
      <c r="C95" s="178" t="s">
        <v>197</v>
      </c>
      <c r="D95" s="178" t="s">
        <v>198</v>
      </c>
      <c r="E95" s="180">
        <v>41523.34722222222</v>
      </c>
      <c r="F95" s="181">
        <v>41523.461805555555</v>
      </c>
      <c r="G95" s="182" t="s">
        <v>14</v>
      </c>
      <c r="H95" s="183">
        <v>41536.666666666664</v>
      </c>
      <c r="I95" s="85">
        <f t="shared" si="10"/>
        <v>13.204861111109494</v>
      </c>
      <c r="J95" s="86">
        <f t="shared" si="11"/>
        <v>0.11458333333575865</v>
      </c>
      <c r="K95" s="87">
        <f t="shared" si="12"/>
        <v>2.7500000000582077</v>
      </c>
      <c r="L95" s="176">
        <v>20</v>
      </c>
      <c r="M95" s="155">
        <v>10</v>
      </c>
    </row>
    <row r="96" spans="1:13" s="184" customFormat="1" ht="15">
      <c r="A96" s="21">
        <v>9</v>
      </c>
      <c r="B96" s="177">
        <v>41524</v>
      </c>
      <c r="C96" s="178" t="s">
        <v>199</v>
      </c>
      <c r="D96" s="178" t="s">
        <v>200</v>
      </c>
      <c r="E96" s="180">
        <v>41524.77777777778</v>
      </c>
      <c r="F96" s="181">
        <v>41524.822916666664</v>
      </c>
      <c r="G96" s="182" t="s">
        <v>14</v>
      </c>
      <c r="H96" s="183">
        <v>41554.541666666664</v>
      </c>
      <c r="I96" s="85">
        <f t="shared" si="10"/>
        <v>29.71875</v>
      </c>
      <c r="J96" s="86">
        <f t="shared" si="11"/>
        <v>0.04513888888322981</v>
      </c>
      <c r="K96" s="87">
        <f t="shared" si="12"/>
        <v>1.0833333331975155</v>
      </c>
      <c r="L96" s="176">
        <v>20</v>
      </c>
      <c r="M96" s="155">
        <v>10</v>
      </c>
    </row>
    <row r="97" spans="1:13" s="184" customFormat="1" ht="15">
      <c r="A97" s="21">
        <v>10</v>
      </c>
      <c r="B97" s="177">
        <v>41532</v>
      </c>
      <c r="C97" s="157" t="s">
        <v>212</v>
      </c>
      <c r="D97" s="157" t="s">
        <v>213</v>
      </c>
      <c r="E97" s="199">
        <v>41532.46527777778</v>
      </c>
      <c r="F97" s="199">
        <v>41532.53680555556</v>
      </c>
      <c r="G97" s="200" t="s">
        <v>14</v>
      </c>
      <c r="H97" s="183">
        <v>41532.54861111111</v>
      </c>
      <c r="I97" s="85">
        <f t="shared" si="10"/>
        <v>0.011805555550381541</v>
      </c>
      <c r="J97" s="86">
        <f t="shared" si="11"/>
        <v>0.07152777777810115</v>
      </c>
      <c r="K97" s="87">
        <f t="shared" si="12"/>
        <v>1.7166666666744277</v>
      </c>
      <c r="L97" s="176">
        <v>20</v>
      </c>
      <c r="M97" s="155">
        <v>10</v>
      </c>
    </row>
    <row r="98" spans="1:13" s="32" customFormat="1" ht="15">
      <c r="A98" s="21">
        <v>11</v>
      </c>
      <c r="B98" s="35">
        <v>41534</v>
      </c>
      <c r="C98" s="71" t="s">
        <v>212</v>
      </c>
      <c r="D98" s="93" t="s">
        <v>26</v>
      </c>
      <c r="E98" s="81">
        <v>41534.56597222222</v>
      </c>
      <c r="F98" s="127">
        <v>41534.6625</v>
      </c>
      <c r="G98" s="91" t="s">
        <v>99</v>
      </c>
      <c r="H98" s="61">
        <v>41534.6625</v>
      </c>
      <c r="I98" s="85">
        <f t="shared" si="10"/>
        <v>0</v>
      </c>
      <c r="J98" s="86">
        <f t="shared" si="11"/>
        <v>0.09652777777955635</v>
      </c>
      <c r="K98" s="58">
        <f t="shared" si="12"/>
        <v>2.3166666667093523</v>
      </c>
      <c r="L98" s="21">
        <v>20</v>
      </c>
      <c r="M98" s="8">
        <v>10</v>
      </c>
    </row>
    <row r="99" spans="1:13" s="32" customFormat="1" ht="19.5" customHeight="1">
      <c r="A99" s="21"/>
      <c r="B99" s="35"/>
      <c r="C99" s="126"/>
      <c r="D99" s="93"/>
      <c r="E99" s="81"/>
      <c r="F99" s="82"/>
      <c r="G99" s="91"/>
      <c r="H99" s="61"/>
      <c r="I99" s="10"/>
      <c r="J99" s="9"/>
      <c r="K99" s="58"/>
      <c r="L99" s="21"/>
      <c r="M99" s="8"/>
    </row>
    <row r="100" spans="1:13" s="32" customFormat="1" ht="12.75">
      <c r="A100" s="208" t="s">
        <v>17</v>
      </c>
      <c r="B100" s="209"/>
      <c r="C100" s="33"/>
      <c r="D100" s="28"/>
      <c r="E100" s="33"/>
      <c r="F100" s="18">
        <f>AVERAGE(J88:J91)</f>
        <v>0.059895833332120674</v>
      </c>
      <c r="G100" s="29"/>
      <c r="H100" s="28"/>
      <c r="I100" s="13">
        <f>AVERAGE(I88:I99)</f>
        <v>10.667361111110289</v>
      </c>
      <c r="J100" s="13">
        <f>SUM(J88:J98)</f>
        <v>0.7840277777650044</v>
      </c>
      <c r="K100" s="59"/>
      <c r="L100" s="21"/>
      <c r="M100" s="21"/>
    </row>
    <row r="101" spans="1:13" s="32" customFormat="1" ht="12.75">
      <c r="A101" s="21"/>
      <c r="B101" s="33"/>
      <c r="C101" s="33"/>
      <c r="D101" s="28"/>
      <c r="E101" s="33"/>
      <c r="F101" s="28"/>
      <c r="G101" s="29"/>
      <c r="H101" s="28"/>
      <c r="I101" s="13"/>
      <c r="J101" s="24"/>
      <c r="K101" s="59"/>
      <c r="L101" s="21"/>
      <c r="M101" s="21"/>
    </row>
    <row r="102" spans="1:13" s="32" customFormat="1" ht="12.75">
      <c r="A102" s="21"/>
      <c r="B102" s="33"/>
      <c r="C102" s="33"/>
      <c r="D102" s="28"/>
      <c r="E102" s="33"/>
      <c r="F102" s="28"/>
      <c r="G102" s="29"/>
      <c r="H102" s="28"/>
      <c r="I102" s="13"/>
      <c r="J102" s="24"/>
      <c r="K102" s="59"/>
      <c r="L102" s="21"/>
      <c r="M102" s="21"/>
    </row>
    <row r="103" spans="1:13" s="32" customFormat="1" ht="12.75">
      <c r="A103" s="208" t="s">
        <v>16</v>
      </c>
      <c r="B103" s="209"/>
      <c r="C103" s="33"/>
      <c r="D103" s="28"/>
      <c r="E103" s="33"/>
      <c r="F103" s="18">
        <f>AVERAGE(F100,F84,F60,F44,F36,F30)</f>
        <v>0.10857412145299405</v>
      </c>
      <c r="G103" s="18"/>
      <c r="H103" s="18"/>
      <c r="I103" s="13" t="e">
        <f>AVERAGE(I100,I84,I60,I44,I36,I30)</f>
        <v>#REF!</v>
      </c>
      <c r="J103" s="24"/>
      <c r="K103" s="59"/>
      <c r="L103" s="21"/>
      <c r="M103" s="21"/>
    </row>
    <row r="104" spans="1:13" s="32" customFormat="1" ht="12.75">
      <c r="A104" s="21"/>
      <c r="B104" s="33"/>
      <c r="C104" s="28"/>
      <c r="D104" s="28"/>
      <c r="E104" s="28"/>
      <c r="F104" s="28"/>
      <c r="G104" s="29"/>
      <c r="H104" s="28"/>
      <c r="I104" s="30"/>
      <c r="J104" s="24"/>
      <c r="K104" s="59"/>
      <c r="L104" s="21"/>
      <c r="M104" s="21"/>
    </row>
    <row r="105" spans="1:13" s="32" customFormat="1" ht="12.75">
      <c r="A105" s="21"/>
      <c r="B105" s="33"/>
      <c r="C105" s="28"/>
      <c r="D105" s="28"/>
      <c r="E105" s="28"/>
      <c r="F105" s="28"/>
      <c r="G105" s="29"/>
      <c r="H105" s="28"/>
      <c r="I105" s="30"/>
      <c r="J105" s="24"/>
      <c r="K105" s="59"/>
      <c r="L105" s="21"/>
      <c r="M105" s="21"/>
    </row>
    <row r="106" spans="1:13" s="32" customFormat="1" ht="12.75">
      <c r="A106" s="21"/>
      <c r="B106" s="33"/>
      <c r="C106" s="28"/>
      <c r="D106" s="28"/>
      <c r="E106" s="28"/>
      <c r="F106" s="28"/>
      <c r="G106" s="29"/>
      <c r="H106" s="28"/>
      <c r="I106" s="30"/>
      <c r="J106" s="24"/>
      <c r="K106" s="59"/>
      <c r="L106" s="21"/>
      <c r="M106" s="21"/>
    </row>
    <row r="107" spans="1:13" s="32" customFormat="1" ht="12.75">
      <c r="A107" s="21"/>
      <c r="B107" s="33"/>
      <c r="C107" s="28"/>
      <c r="D107" s="28"/>
      <c r="E107" s="28"/>
      <c r="F107" s="28"/>
      <c r="G107" s="29"/>
      <c r="H107" s="28"/>
      <c r="I107" s="30"/>
      <c r="J107" s="24"/>
      <c r="K107" s="59"/>
      <c r="L107" s="21"/>
      <c r="M107" s="21"/>
    </row>
    <row r="108" spans="1:13" s="32" customFormat="1" ht="12.75">
      <c r="A108" s="21"/>
      <c r="B108" s="33"/>
      <c r="C108" s="28"/>
      <c r="D108" s="28"/>
      <c r="E108" s="28"/>
      <c r="F108" s="28"/>
      <c r="G108" s="29"/>
      <c r="H108" s="28"/>
      <c r="I108" s="30"/>
      <c r="J108" s="24"/>
      <c r="K108" s="59"/>
      <c r="L108" s="21"/>
      <c r="M108" s="21"/>
    </row>
    <row r="109" spans="1:13" s="32" customFormat="1" ht="12.75">
      <c r="A109" s="21"/>
      <c r="B109" s="28"/>
      <c r="C109" s="210"/>
      <c r="D109" s="210"/>
      <c r="E109" s="210"/>
      <c r="F109" s="210"/>
      <c r="G109" s="210"/>
      <c r="H109" s="28"/>
      <c r="I109" s="30"/>
      <c r="J109" s="24"/>
      <c r="K109" s="59"/>
      <c r="L109" s="21"/>
      <c r="M109" s="21"/>
    </row>
    <row r="110" spans="1:13" s="32" customFormat="1" ht="12.75">
      <c r="A110" s="21"/>
      <c r="B110" s="28"/>
      <c r="C110" s="28"/>
      <c r="D110" s="28"/>
      <c r="E110" s="28"/>
      <c r="F110" s="28"/>
      <c r="G110" s="28"/>
      <c r="H110" s="28"/>
      <c r="I110" s="30"/>
      <c r="J110" s="24"/>
      <c r="K110" s="59"/>
      <c r="L110" s="21"/>
      <c r="M110" s="21"/>
    </row>
    <row r="111" spans="1:13" s="32" customFormat="1" ht="12.75">
      <c r="A111" s="21"/>
      <c r="B111" s="21"/>
      <c r="C111" s="21"/>
      <c r="D111" s="21"/>
      <c r="E111" s="23"/>
      <c r="F111" s="23"/>
      <c r="G111" s="21"/>
      <c r="H111" s="24"/>
      <c r="I111" s="37"/>
      <c r="J111" s="24"/>
      <c r="K111" s="59"/>
      <c r="L111" s="21"/>
      <c r="M111" s="21"/>
    </row>
    <row r="112" spans="1:13" s="32" customFormat="1" ht="12.75">
      <c r="A112" s="21"/>
      <c r="B112" s="21"/>
      <c r="C112" s="21"/>
      <c r="D112" s="21"/>
      <c r="E112" s="23"/>
      <c r="F112" s="23"/>
      <c r="G112" s="21"/>
      <c r="H112" s="24"/>
      <c r="I112" s="25"/>
      <c r="J112" s="24"/>
      <c r="K112" s="59"/>
      <c r="L112" s="21"/>
      <c r="M112" s="21"/>
    </row>
    <row r="113" spans="1:13" s="32" customFormat="1" ht="12.75">
      <c r="A113" s="21"/>
      <c r="B113" s="21"/>
      <c r="C113" s="21"/>
      <c r="D113" s="21"/>
      <c r="E113" s="23"/>
      <c r="F113" s="23"/>
      <c r="G113" s="21"/>
      <c r="H113" s="24"/>
      <c r="I113" s="25"/>
      <c r="J113" s="24"/>
      <c r="K113" s="59"/>
      <c r="L113" s="21"/>
      <c r="M113" s="21"/>
    </row>
    <row r="114" spans="1:13" s="32" customFormat="1" ht="12.75">
      <c r="A114" s="21"/>
      <c r="B114" s="21"/>
      <c r="C114" s="21"/>
      <c r="D114" s="21"/>
      <c r="E114" s="23"/>
      <c r="F114" s="23"/>
      <c r="G114" s="21"/>
      <c r="H114" s="24"/>
      <c r="I114" s="25"/>
      <c r="J114" s="24"/>
      <c r="K114" s="59"/>
      <c r="L114" s="21"/>
      <c r="M114" s="21"/>
    </row>
    <row r="115" spans="1:13" s="32" customFormat="1" ht="12.75">
      <c r="A115" s="21"/>
      <c r="B115" s="21"/>
      <c r="C115" s="21"/>
      <c r="D115" s="21"/>
      <c r="E115" s="23"/>
      <c r="F115" s="23"/>
      <c r="G115" s="21"/>
      <c r="H115" s="24"/>
      <c r="I115" s="25"/>
      <c r="J115" s="24"/>
      <c r="K115" s="59"/>
      <c r="L115" s="21"/>
      <c r="M115" s="21"/>
    </row>
    <row r="116" spans="1:13" s="32" customFormat="1" ht="12.75">
      <c r="A116" s="21"/>
      <c r="B116" s="21"/>
      <c r="C116" s="21"/>
      <c r="D116" s="21"/>
      <c r="E116" s="24"/>
      <c r="F116" s="23"/>
      <c r="G116" s="21"/>
      <c r="H116" s="24"/>
      <c r="I116" s="24"/>
      <c r="J116" s="24"/>
      <c r="K116" s="59"/>
      <c r="L116" s="21"/>
      <c r="M116" s="21"/>
    </row>
    <row r="117" spans="1:13" s="32" customFormat="1" ht="12.75">
      <c r="A117" s="21"/>
      <c r="B117" s="21"/>
      <c r="C117" s="21"/>
      <c r="D117" s="21"/>
      <c r="E117" s="24"/>
      <c r="F117" s="24"/>
      <c r="G117" s="21"/>
      <c r="H117" s="24"/>
      <c r="I117" s="24"/>
      <c r="J117" s="24"/>
      <c r="K117" s="59"/>
      <c r="L117" s="21"/>
      <c r="M117" s="21"/>
    </row>
    <row r="118" spans="1:13" s="32" customFormat="1" ht="12.75">
      <c r="A118" s="21"/>
      <c r="B118" s="21"/>
      <c r="C118" s="21"/>
      <c r="D118" s="21"/>
      <c r="E118" s="24"/>
      <c r="F118" s="24"/>
      <c r="G118" s="21"/>
      <c r="H118" s="24"/>
      <c r="I118" s="24"/>
      <c r="J118" s="24"/>
      <c r="K118" s="59"/>
      <c r="L118" s="21"/>
      <c r="M118" s="21"/>
    </row>
    <row r="119" spans="1:13" s="32" customFormat="1" ht="12.75">
      <c r="A119" s="21"/>
      <c r="B119" s="21"/>
      <c r="C119" s="21"/>
      <c r="D119" s="21"/>
      <c r="E119" s="24"/>
      <c r="F119" s="24"/>
      <c r="G119" s="21"/>
      <c r="H119" s="24"/>
      <c r="I119" s="24"/>
      <c r="J119" s="21"/>
      <c r="K119" s="59"/>
      <c r="L119" s="21"/>
      <c r="M119" s="21"/>
    </row>
    <row r="120" spans="1:13" s="32" customFormat="1" ht="12.75">
      <c r="A120" s="21"/>
      <c r="B120" s="21"/>
      <c r="C120" s="21"/>
      <c r="D120" s="21"/>
      <c r="E120" s="24"/>
      <c r="F120" s="24"/>
      <c r="G120" s="21"/>
      <c r="H120" s="24"/>
      <c r="I120" s="24"/>
      <c r="J120" s="21"/>
      <c r="K120" s="59"/>
      <c r="L120" s="21"/>
      <c r="M120" s="21"/>
    </row>
    <row r="121" spans="1:13" s="32" customFormat="1" ht="12.75">
      <c r="A121" s="21"/>
      <c r="B121" s="21"/>
      <c r="C121" s="21"/>
      <c r="D121" s="21"/>
      <c r="E121" s="24"/>
      <c r="F121" s="24"/>
      <c r="G121" s="21"/>
      <c r="H121" s="24"/>
      <c r="I121" s="24"/>
      <c r="J121" s="21"/>
      <c r="K121" s="59"/>
      <c r="L121" s="21"/>
      <c r="M121" s="21"/>
    </row>
    <row r="122" spans="1:13" s="32" customFormat="1" ht="12.75">
      <c r="A122" s="21"/>
      <c r="B122" s="21"/>
      <c r="C122" s="21"/>
      <c r="D122" s="21"/>
      <c r="E122" s="24"/>
      <c r="F122" s="24"/>
      <c r="G122" s="21"/>
      <c r="H122" s="24"/>
      <c r="I122" s="24"/>
      <c r="J122" s="21"/>
      <c r="K122" s="59"/>
      <c r="L122" s="21"/>
      <c r="M122" s="21"/>
    </row>
    <row r="123" spans="5:11" s="32" customFormat="1" ht="12.75">
      <c r="E123" s="31"/>
      <c r="F123" s="31"/>
      <c r="H123" s="31"/>
      <c r="I123" s="31"/>
      <c r="K123" s="60"/>
    </row>
    <row r="124" spans="5:11" s="32" customFormat="1" ht="12.75">
      <c r="E124" s="31"/>
      <c r="F124" s="31"/>
      <c r="H124" s="31"/>
      <c r="I124" s="31"/>
      <c r="K124" s="60"/>
    </row>
    <row r="125" spans="5:11" s="32" customFormat="1" ht="12.75">
      <c r="E125" s="31"/>
      <c r="F125" s="31"/>
      <c r="H125" s="31"/>
      <c r="I125" s="31"/>
      <c r="K125" s="60"/>
    </row>
    <row r="126" spans="5:11" s="32" customFormat="1" ht="12.75">
      <c r="E126" s="31"/>
      <c r="F126" s="31"/>
      <c r="H126" s="31"/>
      <c r="I126" s="31"/>
      <c r="K126" s="60"/>
    </row>
    <row r="127" spans="5:11" s="32" customFormat="1" ht="12.75">
      <c r="E127" s="31"/>
      <c r="F127" s="31"/>
      <c r="H127" s="31"/>
      <c r="I127" s="31"/>
      <c r="K127" s="60"/>
    </row>
    <row r="128" spans="5:11" s="32" customFormat="1" ht="12.75">
      <c r="E128" s="31"/>
      <c r="F128" s="31"/>
      <c r="H128" s="31"/>
      <c r="I128" s="31"/>
      <c r="K128" s="60"/>
    </row>
    <row r="129" spans="5:11" s="32" customFormat="1" ht="12.75">
      <c r="E129" s="31"/>
      <c r="F129" s="31"/>
      <c r="H129" s="31"/>
      <c r="I129" s="31"/>
      <c r="K129" s="60"/>
    </row>
    <row r="130" spans="5:11" s="32" customFormat="1" ht="12.75">
      <c r="E130" s="31"/>
      <c r="F130" s="31"/>
      <c r="H130" s="31"/>
      <c r="I130" s="31"/>
      <c r="K130" s="60"/>
    </row>
    <row r="131" spans="5:11" s="32" customFormat="1" ht="12.75">
      <c r="E131" s="31"/>
      <c r="F131" s="31"/>
      <c r="H131" s="31"/>
      <c r="I131" s="31"/>
      <c r="K131" s="60"/>
    </row>
    <row r="132" spans="5:11" s="32" customFormat="1" ht="12.75">
      <c r="E132" s="31"/>
      <c r="F132" s="31"/>
      <c r="H132" s="31"/>
      <c r="I132" s="31"/>
      <c r="K132" s="60"/>
    </row>
    <row r="133" spans="5:11" s="32" customFormat="1" ht="12.75">
      <c r="E133" s="31"/>
      <c r="F133" s="31"/>
      <c r="H133" s="31"/>
      <c r="I133" s="31"/>
      <c r="K133" s="60"/>
    </row>
    <row r="134" spans="5:11" s="32" customFormat="1" ht="12.75">
      <c r="E134" s="31"/>
      <c r="F134" s="31"/>
      <c r="H134" s="31"/>
      <c r="I134" s="31"/>
      <c r="K134" s="60"/>
    </row>
    <row r="135" spans="5:11" s="32" customFormat="1" ht="12.75">
      <c r="E135" s="31"/>
      <c r="F135" s="31"/>
      <c r="H135" s="31"/>
      <c r="I135" s="31"/>
      <c r="K135" s="60"/>
    </row>
    <row r="136" spans="5:11" s="32" customFormat="1" ht="12.75">
      <c r="E136" s="31"/>
      <c r="F136" s="31"/>
      <c r="H136" s="31"/>
      <c r="I136" s="31"/>
      <c r="K136" s="60"/>
    </row>
    <row r="137" spans="5:11" s="32" customFormat="1" ht="12.75">
      <c r="E137" s="31"/>
      <c r="F137" s="31"/>
      <c r="H137" s="31"/>
      <c r="I137" s="31"/>
      <c r="K137" s="60"/>
    </row>
    <row r="138" spans="5:11" s="32" customFormat="1" ht="12.75">
      <c r="E138" s="31"/>
      <c r="F138" s="31"/>
      <c r="H138" s="31"/>
      <c r="I138" s="31"/>
      <c r="K138" s="60"/>
    </row>
    <row r="139" spans="5:11" s="32" customFormat="1" ht="12.75">
      <c r="E139" s="31"/>
      <c r="F139" s="31"/>
      <c r="H139" s="31"/>
      <c r="I139" s="31"/>
      <c r="K139" s="60"/>
    </row>
    <row r="140" spans="5:11" s="32" customFormat="1" ht="12.75">
      <c r="E140" s="31"/>
      <c r="F140" s="31"/>
      <c r="H140" s="31"/>
      <c r="I140" s="31"/>
      <c r="K140" s="60"/>
    </row>
    <row r="141" spans="5:11" s="32" customFormat="1" ht="12.75">
      <c r="E141" s="31"/>
      <c r="F141" s="31"/>
      <c r="H141" s="31"/>
      <c r="I141" s="31"/>
      <c r="K141" s="60"/>
    </row>
    <row r="142" spans="5:11" s="32" customFormat="1" ht="12.75">
      <c r="E142" s="31"/>
      <c r="F142" s="31"/>
      <c r="H142" s="31"/>
      <c r="I142" s="31"/>
      <c r="K142" s="60"/>
    </row>
    <row r="143" spans="5:11" s="32" customFormat="1" ht="12.75">
      <c r="E143" s="31"/>
      <c r="F143" s="31"/>
      <c r="H143" s="31"/>
      <c r="I143" s="31"/>
      <c r="K143" s="60"/>
    </row>
    <row r="144" spans="5:11" s="32" customFormat="1" ht="12.75">
      <c r="E144" s="31"/>
      <c r="F144" s="31"/>
      <c r="H144" s="31"/>
      <c r="I144" s="31"/>
      <c r="K144" s="60"/>
    </row>
    <row r="145" spans="5:11" s="32" customFormat="1" ht="12.75">
      <c r="E145" s="31"/>
      <c r="F145" s="31"/>
      <c r="H145" s="31"/>
      <c r="I145" s="31"/>
      <c r="K145" s="60"/>
    </row>
    <row r="146" spans="5:11" s="32" customFormat="1" ht="12.75">
      <c r="E146" s="31"/>
      <c r="F146" s="31"/>
      <c r="H146" s="31"/>
      <c r="I146" s="31"/>
      <c r="K146" s="60"/>
    </row>
    <row r="147" spans="5:11" s="32" customFormat="1" ht="12.75">
      <c r="E147" s="31"/>
      <c r="F147" s="31"/>
      <c r="H147" s="31"/>
      <c r="I147" s="31"/>
      <c r="K147" s="60"/>
    </row>
    <row r="148" spans="5:11" s="32" customFormat="1" ht="12.75">
      <c r="E148" s="31"/>
      <c r="F148" s="31"/>
      <c r="H148" s="31"/>
      <c r="I148" s="31"/>
      <c r="K148" s="60"/>
    </row>
    <row r="149" spans="5:11" s="32" customFormat="1" ht="12.75">
      <c r="E149" s="31"/>
      <c r="F149" s="31"/>
      <c r="H149" s="31"/>
      <c r="I149" s="31"/>
      <c r="K149" s="60"/>
    </row>
    <row r="150" spans="5:11" s="32" customFormat="1" ht="12.75">
      <c r="E150" s="31"/>
      <c r="F150" s="31"/>
      <c r="H150" s="31"/>
      <c r="I150" s="31"/>
      <c r="K150" s="60"/>
    </row>
    <row r="151" spans="5:11" s="32" customFormat="1" ht="12.75">
      <c r="E151" s="31"/>
      <c r="F151" s="31"/>
      <c r="H151" s="31"/>
      <c r="I151" s="31"/>
      <c r="K151" s="60"/>
    </row>
    <row r="152" spans="5:11" s="32" customFormat="1" ht="12.75">
      <c r="E152" s="31"/>
      <c r="F152" s="31"/>
      <c r="H152" s="31"/>
      <c r="I152" s="31"/>
      <c r="K152" s="60"/>
    </row>
    <row r="153" spans="5:11" s="32" customFormat="1" ht="12.75">
      <c r="E153" s="31"/>
      <c r="F153" s="31"/>
      <c r="H153" s="31"/>
      <c r="I153" s="31"/>
      <c r="K153" s="60"/>
    </row>
    <row r="154" spans="5:11" s="32" customFormat="1" ht="12.75">
      <c r="E154" s="31"/>
      <c r="F154" s="31"/>
      <c r="H154" s="31"/>
      <c r="I154" s="31"/>
      <c r="K154" s="60"/>
    </row>
    <row r="155" spans="5:11" s="32" customFormat="1" ht="12.75">
      <c r="E155" s="31"/>
      <c r="F155" s="31"/>
      <c r="H155" s="31"/>
      <c r="I155" s="31"/>
      <c r="K155" s="60"/>
    </row>
    <row r="156" spans="5:11" s="32" customFormat="1" ht="12.75">
      <c r="E156" s="31"/>
      <c r="F156" s="31"/>
      <c r="H156" s="31"/>
      <c r="I156" s="31"/>
      <c r="K156" s="60"/>
    </row>
    <row r="157" spans="5:11" s="32" customFormat="1" ht="12.75">
      <c r="E157" s="31"/>
      <c r="F157" s="31"/>
      <c r="H157" s="31"/>
      <c r="I157" s="31"/>
      <c r="K157" s="60"/>
    </row>
    <row r="158" spans="5:11" s="32" customFormat="1" ht="12.75">
      <c r="E158" s="31"/>
      <c r="F158" s="31"/>
      <c r="H158" s="31"/>
      <c r="I158" s="31"/>
      <c r="K158" s="60"/>
    </row>
    <row r="159" spans="5:11" s="32" customFormat="1" ht="12.75">
      <c r="E159" s="31"/>
      <c r="F159" s="31"/>
      <c r="H159" s="31"/>
      <c r="I159" s="31"/>
      <c r="K159" s="60"/>
    </row>
    <row r="160" spans="5:11" s="32" customFormat="1" ht="12.75">
      <c r="E160" s="31"/>
      <c r="F160" s="31"/>
      <c r="H160" s="31"/>
      <c r="I160" s="31"/>
      <c r="K160" s="60"/>
    </row>
    <row r="161" spans="5:11" s="32" customFormat="1" ht="12.75">
      <c r="E161" s="31"/>
      <c r="F161" s="31"/>
      <c r="H161" s="31"/>
      <c r="I161" s="31"/>
      <c r="K161" s="60"/>
    </row>
    <row r="162" spans="5:11" s="32" customFormat="1" ht="12.75">
      <c r="E162" s="31"/>
      <c r="F162" s="31"/>
      <c r="H162" s="31"/>
      <c r="I162" s="31"/>
      <c r="K162" s="60"/>
    </row>
    <row r="163" spans="5:11" s="32" customFormat="1" ht="12.75">
      <c r="E163" s="31"/>
      <c r="F163" s="31"/>
      <c r="H163" s="31"/>
      <c r="I163" s="31"/>
      <c r="K163" s="60"/>
    </row>
    <row r="164" spans="5:11" s="32" customFormat="1" ht="12.75">
      <c r="E164" s="31"/>
      <c r="F164" s="31"/>
      <c r="H164" s="31"/>
      <c r="I164" s="31"/>
      <c r="K164" s="60"/>
    </row>
    <row r="165" spans="5:11" s="32" customFormat="1" ht="12.75">
      <c r="E165" s="31"/>
      <c r="F165" s="31"/>
      <c r="H165" s="31"/>
      <c r="I165" s="31"/>
      <c r="K165" s="60"/>
    </row>
    <row r="166" spans="5:11" s="32" customFormat="1" ht="12.75">
      <c r="E166" s="31"/>
      <c r="F166" s="31"/>
      <c r="H166" s="31"/>
      <c r="I166" s="31"/>
      <c r="K166" s="60"/>
    </row>
    <row r="167" spans="5:11" s="32" customFormat="1" ht="12.75">
      <c r="E167" s="31"/>
      <c r="F167" s="31"/>
      <c r="H167" s="31"/>
      <c r="I167" s="31"/>
      <c r="K167" s="60"/>
    </row>
    <row r="168" spans="5:11" s="32" customFormat="1" ht="12.75">
      <c r="E168" s="31"/>
      <c r="F168" s="31"/>
      <c r="H168" s="31"/>
      <c r="I168" s="31"/>
      <c r="K168" s="60"/>
    </row>
  </sheetData>
  <sheetProtection/>
  <mergeCells count="28">
    <mergeCell ref="L3:L8"/>
    <mergeCell ref="M3:M8"/>
    <mergeCell ref="E6:F7"/>
    <mergeCell ref="G6:G8"/>
    <mergeCell ref="H6:I7"/>
    <mergeCell ref="C7:C8"/>
    <mergeCell ref="A9:IV9"/>
    <mergeCell ref="A3:B4"/>
    <mergeCell ref="C3:I4"/>
    <mergeCell ref="J3:J8"/>
    <mergeCell ref="K3:K8"/>
    <mergeCell ref="A84:B84"/>
    <mergeCell ref="A10:I10"/>
    <mergeCell ref="A30:B30"/>
    <mergeCell ref="B31:I31"/>
    <mergeCell ref="A36:B36"/>
    <mergeCell ref="B38:I38"/>
    <mergeCell ref="A39:J39"/>
    <mergeCell ref="B86:I86"/>
    <mergeCell ref="B87:M87"/>
    <mergeCell ref="A100:B100"/>
    <mergeCell ref="A103:B103"/>
    <mergeCell ref="C109:G109"/>
    <mergeCell ref="A44:B44"/>
    <mergeCell ref="B46:I46"/>
    <mergeCell ref="A60:B60"/>
    <mergeCell ref="A62:H62"/>
    <mergeCell ref="B63:J63"/>
  </mergeCells>
  <printOptions/>
  <pageMargins left="0.36" right="0.33" top="0.51" bottom="0.54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disp</dc:creator>
  <cp:keywords/>
  <dc:description/>
  <cp:lastModifiedBy>sakash</cp:lastModifiedBy>
  <cp:lastPrinted>2010-10-25T13:16:50Z</cp:lastPrinted>
  <dcterms:created xsi:type="dcterms:W3CDTF">2010-10-25T05:46:14Z</dcterms:created>
  <dcterms:modified xsi:type="dcterms:W3CDTF">2014-06-10T10:56:15Z</dcterms:modified>
  <cp:category/>
  <cp:version/>
  <cp:contentType/>
  <cp:contentStatus/>
</cp:coreProperties>
</file>